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KA\Desktop\Documents\DOC JOKA PCR\PORTAL PCR\"/>
    </mc:Choice>
  </mc:AlternateContent>
  <bookViews>
    <workbookView xWindow="0" yWindow="0" windowWidth="11670" windowHeight="6705"/>
  </bookViews>
  <sheets>
    <sheet name="Projeto Qualifica" sheetId="1" r:id="rId1"/>
    <sheet name="Gratuidade" sheetId="2" r:id="rId2"/>
  </sheets>
  <definedNames>
    <definedName name="_xlnm._FilterDatabase" localSheetId="1" hidden="1">Gratuidade!$A$1:$S$48</definedName>
    <definedName name="_xlnm._FilterDatabase" localSheetId="0" hidden="1">'Projeto Qualifica'!$A$1:$J$36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2" l="1"/>
  <c r="L4" i="2"/>
  <c r="L5" i="2"/>
  <c r="N5" i="2" s="1"/>
  <c r="O5" i="2" s="1"/>
  <c r="L6" i="2"/>
  <c r="M6" i="2" s="1"/>
  <c r="L7" i="2"/>
  <c r="N7" i="2" s="1"/>
  <c r="L8" i="2"/>
  <c r="L9" i="2"/>
  <c r="N9" i="2" s="1"/>
  <c r="L10" i="2"/>
  <c r="L11" i="2"/>
  <c r="L12" i="2"/>
  <c r="L13" i="2"/>
  <c r="L14" i="2"/>
  <c r="M14" i="2" s="1"/>
  <c r="L15" i="2"/>
  <c r="L16" i="2"/>
  <c r="N16" i="2" s="1"/>
  <c r="O16" i="2" s="1"/>
  <c r="L17" i="2"/>
  <c r="M17" i="2" s="1"/>
  <c r="L18" i="2"/>
  <c r="N18" i="2" s="1"/>
  <c r="O18" i="2" s="1"/>
  <c r="L19" i="2"/>
  <c r="L20" i="2"/>
  <c r="M20" i="2" s="1"/>
  <c r="L21" i="2"/>
  <c r="M21" i="2" s="1"/>
  <c r="L22" i="2"/>
  <c r="N22" i="2" s="1"/>
  <c r="O22" i="2" s="1"/>
  <c r="L23" i="2"/>
  <c r="N23" i="2" s="1"/>
  <c r="L24" i="2"/>
  <c r="M24" i="2" s="1"/>
  <c r="L25" i="2"/>
  <c r="N25" i="2" s="1"/>
  <c r="L26" i="2"/>
  <c r="M26" i="2" s="1"/>
  <c r="L27" i="2"/>
  <c r="L28" i="2"/>
  <c r="M28" i="2" s="1"/>
  <c r="L29" i="2"/>
  <c r="M29" i="2" s="1"/>
  <c r="L30" i="2"/>
  <c r="M30" i="2" s="1"/>
  <c r="L31" i="2"/>
  <c r="N31" i="2" s="1"/>
  <c r="O31" i="2" s="1"/>
  <c r="L33" i="2"/>
  <c r="M33" i="2" s="1"/>
  <c r="L34" i="2"/>
  <c r="M34" i="2" s="1"/>
  <c r="L32" i="2"/>
  <c r="N32" i="2" s="1"/>
  <c r="I35" i="2"/>
  <c r="M19" i="2"/>
  <c r="N15" i="2"/>
  <c r="M11" i="2"/>
  <c r="M3" i="2"/>
  <c r="L2" i="2"/>
  <c r="M2" i="2" s="1"/>
  <c r="G36" i="1"/>
  <c r="H13" i="1"/>
  <c r="M31" i="2" l="1"/>
  <c r="L35" i="2"/>
  <c r="M18" i="2"/>
  <c r="N29" i="2"/>
  <c r="O29" i="2" s="1"/>
  <c r="N19" i="2"/>
  <c r="O19" i="2" s="1"/>
  <c r="N11" i="2"/>
  <c r="O11" i="2" s="1"/>
  <c r="N17" i="2"/>
  <c r="O17" i="2" s="1"/>
  <c r="N14" i="2"/>
  <c r="O14" i="2" s="1"/>
  <c r="N2" i="2"/>
  <c r="O2" i="2" s="1"/>
  <c r="N30" i="2"/>
  <c r="O30" i="2" s="1"/>
  <c r="M22" i="2"/>
  <c r="N24" i="2"/>
  <c r="O24" i="2" s="1"/>
  <c r="O25" i="2"/>
  <c r="O32" i="2"/>
  <c r="O23" i="2"/>
  <c r="O15" i="2"/>
  <c r="M5" i="2"/>
  <c r="M16" i="2"/>
  <c r="N34" i="2"/>
  <c r="O34" i="2" s="1"/>
  <c r="N3" i="2"/>
  <c r="O3" i="2" s="1"/>
  <c r="N21" i="2"/>
  <c r="O21" i="2" s="1"/>
  <c r="O9" i="2"/>
  <c r="O7" i="2"/>
  <c r="N20" i="2"/>
  <c r="O20" i="2" s="1"/>
  <c r="N26" i="2"/>
  <c r="O26" i="2" s="1"/>
  <c r="N28" i="2"/>
  <c r="O28" i="2" s="1"/>
  <c r="N12" i="2"/>
  <c r="O12" i="2" s="1"/>
  <c r="N33" i="2"/>
  <c r="O33" i="2" s="1"/>
  <c r="N6" i="2"/>
  <c r="O6" i="2" s="1"/>
  <c r="N4" i="2"/>
  <c r="O4" i="2" s="1"/>
  <c r="N10" i="2"/>
  <c r="O10" i="2" s="1"/>
  <c r="N27" i="2"/>
  <c r="O27" i="2" s="1"/>
  <c r="M25" i="2"/>
  <c r="M32" i="2"/>
  <c r="M23" i="2"/>
  <c r="M15" i="2"/>
  <c r="M12" i="2"/>
  <c r="M27" i="2"/>
  <c r="M10" i="2"/>
  <c r="M4" i="2"/>
  <c r="M9" i="2"/>
  <c r="M7" i="2"/>
  <c r="J11" i="2"/>
  <c r="J9" i="2"/>
  <c r="J25" i="2"/>
  <c r="J23" i="2"/>
  <c r="J30" i="2"/>
  <c r="J6" i="2"/>
  <c r="J3" i="2"/>
  <c r="J31" i="2"/>
  <c r="J29" i="2"/>
  <c r="J26" i="2"/>
  <c r="J21" i="2" l="1"/>
  <c r="J8" i="2"/>
  <c r="J27" i="2"/>
  <c r="J2" i="2"/>
  <c r="J32" i="2"/>
  <c r="J10" i="2"/>
  <c r="J22" i="2"/>
  <c r="J4" i="2"/>
  <c r="J14" i="2"/>
  <c r="J15" i="2"/>
  <c r="J5" i="2"/>
  <c r="J16" i="2"/>
  <c r="J19" i="2"/>
  <c r="J33" i="2"/>
  <c r="J17" i="2"/>
  <c r="J34" i="2"/>
  <c r="J24" i="2"/>
  <c r="J12" i="2"/>
  <c r="J20" i="2"/>
  <c r="J7" i="2"/>
  <c r="J18" i="2"/>
  <c r="J28" i="2"/>
  <c r="M13" i="2" l="1"/>
  <c r="N13" i="2"/>
  <c r="O13" i="2" s="1"/>
  <c r="M8" i="2"/>
  <c r="N8" i="2"/>
  <c r="O8" i="2" s="1"/>
  <c r="O35" i="2" l="1"/>
  <c r="M35" i="2"/>
  <c r="H8" i="1"/>
  <c r="H15" i="1" l="1"/>
  <c r="H35" i="1"/>
  <c r="H34" i="1"/>
  <c r="H33" i="1"/>
  <c r="H29" i="1"/>
  <c r="H16" i="1" l="1"/>
  <c r="J13" i="2" l="1"/>
  <c r="J35" i="2" s="1"/>
  <c r="H3" i="1"/>
  <c r="H4" i="1"/>
  <c r="H5" i="1"/>
  <c r="H6" i="1"/>
  <c r="H7" i="1"/>
  <c r="H9" i="1"/>
  <c r="H10" i="1"/>
  <c r="H11" i="1"/>
  <c r="H14" i="1"/>
  <c r="H17" i="1"/>
  <c r="H18" i="1"/>
  <c r="H20" i="1"/>
  <c r="H19" i="1"/>
  <c r="H21" i="1"/>
  <c r="H22" i="1"/>
  <c r="H24" i="1"/>
  <c r="H25" i="1"/>
  <c r="H26" i="1"/>
  <c r="H27" i="1"/>
  <c r="H28" i="1"/>
  <c r="H30" i="1"/>
  <c r="H31" i="1"/>
  <c r="H32" i="1"/>
  <c r="H12" i="1"/>
  <c r="H23" i="1"/>
  <c r="H2" i="1"/>
  <c r="H36" i="1" l="1"/>
</calcChain>
</file>

<file path=xl/sharedStrings.xml><?xml version="1.0" encoding="utf-8"?>
<sst xmlns="http://schemas.openxmlformats.org/spreadsheetml/2006/main" count="461" uniqueCount="128">
  <si>
    <t>UEP Executora</t>
  </si>
  <si>
    <t>Segmento</t>
  </si>
  <si>
    <t>Curso</t>
  </si>
  <si>
    <t>CH</t>
  </si>
  <si>
    <t>Tipo</t>
  </si>
  <si>
    <t>Nº de alunos por turma</t>
  </si>
  <si>
    <t>Nº de turmas</t>
  </si>
  <si>
    <t>Nº total de alunos por curso</t>
  </si>
  <si>
    <t>Valor hora-aula</t>
  </si>
  <si>
    <t>OBS</t>
  </si>
  <si>
    <t>UIP</t>
  </si>
  <si>
    <t>Beleza</t>
  </si>
  <si>
    <t>Alongamento de Cílios</t>
  </si>
  <si>
    <t>Programas Socioprofissionais</t>
  </si>
  <si>
    <t>Alongamento de Cílios Volume Russo</t>
  </si>
  <si>
    <t>Aperfeiçoamento</t>
  </si>
  <si>
    <t>Aplicação de Henna e Tinta Nas Sobrancelhas</t>
  </si>
  <si>
    <t>UEP RECIFE</t>
  </si>
  <si>
    <t>Artes</t>
  </si>
  <si>
    <t>Artesanato com Material Reciclado</t>
  </si>
  <si>
    <t>Gestão e Comércio</t>
  </si>
  <si>
    <t>Formação de Preço de Venda</t>
  </si>
  <si>
    <t>Básico de Corte de Cabelo e Escova</t>
  </si>
  <si>
    <t>Básico em Corte de Cabelo Masculino e Design de Barba</t>
  </si>
  <si>
    <t>Básico de maquiagem</t>
  </si>
  <si>
    <t>UHT</t>
  </si>
  <si>
    <t>Gastronomia e Produção Alimentícia</t>
  </si>
  <si>
    <t>Comida de Botequim</t>
  </si>
  <si>
    <t>Cozinha brasileira</t>
  </si>
  <si>
    <t>Design de Sobrancelha</t>
  </si>
  <si>
    <t>Moda</t>
  </si>
  <si>
    <t>Design e Confecção de Bolsas</t>
  </si>
  <si>
    <t>Gestão Financeira</t>
  </si>
  <si>
    <t>Liderança e Gestão Eficaz de Equipes</t>
  </si>
  <si>
    <t>Prospecção de clientes: identifique seus clientes potenciais</t>
  </si>
  <si>
    <t>Habilidades socioemocionais</t>
  </si>
  <si>
    <t xml:space="preserve">Atitude Sustentável - meio ambiente, diversidade e cidadania </t>
  </si>
  <si>
    <t>Aperfeiçoamento / Habilidades Socioemocionais - FORMAÇÃO HUMANA E SOCIAL</t>
  </si>
  <si>
    <t>Mindset empreendedor</t>
  </si>
  <si>
    <t>Modelagem Básica para Vestuário</t>
  </si>
  <si>
    <t>Modelagem Confecção de Moda Praia</t>
  </si>
  <si>
    <t>Preparo de alimentos congelados</t>
  </si>
  <si>
    <t>Preparo de Bolo de Rolo</t>
  </si>
  <si>
    <t>Preparo de Bolos e Tortas</t>
  </si>
  <si>
    <t>Preparo de Doces e Salgados</t>
  </si>
  <si>
    <t>Preparo de Pães, Roscas e Biscoitos</t>
  </si>
  <si>
    <t>Ferramentas de Marketing Digital</t>
  </si>
  <si>
    <t>Relacionamento com o Cliente e o Pós-Venda</t>
  </si>
  <si>
    <t>Salgadeiro</t>
  </si>
  <si>
    <t>Qualificação Profissional</t>
  </si>
  <si>
    <t>Sanduíches Quentes e Frios</t>
  </si>
  <si>
    <t>Tapiocas Gourmet</t>
  </si>
  <si>
    <t>Técnicas de confeitaria</t>
  </si>
  <si>
    <t>Unhas de Gel</t>
  </si>
  <si>
    <t>Nº de alunos</t>
  </si>
  <si>
    <t>GMAHA</t>
  </si>
  <si>
    <t>CHE por turma</t>
  </si>
  <si>
    <t>CHE por curso</t>
  </si>
  <si>
    <t>Valor por turma GMAHA</t>
  </si>
  <si>
    <t>Valor por curso GMAHA</t>
  </si>
  <si>
    <t>Local de realização</t>
  </si>
  <si>
    <t>Padeiro</t>
  </si>
  <si>
    <t>Assistente Administrativo</t>
  </si>
  <si>
    <t>ESCOLA DOM BOSCO - AV NORTE, 5600 - CASA AMARELA</t>
  </si>
  <si>
    <t>Costureiro</t>
  </si>
  <si>
    <t>Saúde</t>
  </si>
  <si>
    <t>Cuidador de Idosos</t>
  </si>
  <si>
    <t>Cuidador Infantil</t>
  </si>
  <si>
    <t>Turismo e Hospitalidade</t>
  </si>
  <si>
    <t>Agente de Informações Turísticas</t>
  </si>
  <si>
    <t>Camareira(o) em Meios de Hospedagem</t>
  </si>
  <si>
    <t>ENGENHEIRO BALTAR - RUA ALVARO TEIXEIRA MESQUITA, 125 - ENGENHO DO MEIO</t>
  </si>
  <si>
    <t>Recepcionista em Meios de Hospedagem</t>
  </si>
  <si>
    <t>Bartender</t>
  </si>
  <si>
    <t>Auxiliar de Cozinha</t>
  </si>
  <si>
    <t>Bidu Krause*  - AV 11 DE AGOSTO, S/N - TOTO</t>
  </si>
  <si>
    <t>Auxiliar de Confeitaria</t>
  </si>
  <si>
    <t>ESCOLA ZULEIDE GOMES* - : RUA MELÂNEO DE BARROS, 26 - BEBERIBE</t>
  </si>
  <si>
    <t>Organizador de Eventos</t>
  </si>
  <si>
    <t>Garçom</t>
  </si>
  <si>
    <t>VIRGEM PODEROSA* - RUA LEONARDO B CAVALCANTI, 116 - PARNAMIRIM</t>
  </si>
  <si>
    <t>ESCOLA PROFISSIONAL DO BONGI
Endereço: RUA AVERTANO ROCHA, S/N - SAN MARTIN</t>
  </si>
  <si>
    <t>Alongamento de Unhas</t>
  </si>
  <si>
    <t>Bolos e doces Regionais</t>
  </si>
  <si>
    <t>PERÍODO</t>
  </si>
  <si>
    <t>HORÁRIO</t>
  </si>
  <si>
    <t>03/10 a 02/12/2022</t>
  </si>
  <si>
    <t>13 às 17h</t>
  </si>
  <si>
    <t>26/09 a 25/11/2022</t>
  </si>
  <si>
    <t>08 às 12h</t>
  </si>
  <si>
    <t>03 a 06/10/ 2022</t>
  </si>
  <si>
    <t>10 a 14/10/ 2022</t>
  </si>
  <si>
    <t>26/09 a 14/12</t>
  </si>
  <si>
    <t xml:space="preserve">ESCOLA ZULEIDE GOMES* - : RUA MELÂNEO DE BARROS, 26 - BEBERIBE durante visita a esta escola. </t>
  </si>
  <si>
    <t xml:space="preserve">08 às 12h </t>
  </si>
  <si>
    <t>MARIA SAMPAIO * - AV RIO GRANDE, S/N - IBURA (UR-1)</t>
  </si>
  <si>
    <t>MOACIR DO MELO REGO - RUA VASCO DA GAMA, S/N - VASCO DA GAMA</t>
  </si>
  <si>
    <t>ESCOLA PROFISSIONALIZANTE VILA DOS MILAGRES - : RUA DESEMBRARGADOR PEDRO RIBEIRO MALTA, 126/A - IBURA</t>
  </si>
  <si>
    <t>CENTRO PROFISSIONALIZANTE DE AREIAS Endereço: Rua Ipojuca, s/n – Areias - Recife/PE</t>
  </si>
  <si>
    <t>8 às 12h</t>
  </si>
  <si>
    <t>18 a 27/10</t>
  </si>
  <si>
    <t>14 às 17h</t>
  </si>
  <si>
    <t xml:space="preserve">03 a 07/10/ 22 </t>
  </si>
  <si>
    <t>03 a 07/10/22</t>
  </si>
  <si>
    <t>06/10/22 a 06/12/22</t>
  </si>
  <si>
    <t>20/10/22 a 19/12/22</t>
  </si>
  <si>
    <t>06/10 a 14/12/22</t>
  </si>
  <si>
    <t>03/10 a 16/12/2022</t>
  </si>
  <si>
    <t>10/10/22 a 20/01/23</t>
  </si>
  <si>
    <t>03/10/22 a27/01/23</t>
  </si>
  <si>
    <t>10/10/22 a 09/12/22</t>
  </si>
  <si>
    <t>13 as 17h</t>
  </si>
  <si>
    <t>19/10/22 a 31/01/23</t>
  </si>
  <si>
    <t>04/10 a 19/12/22</t>
  </si>
  <si>
    <t>04/10/22 a 19/12/23</t>
  </si>
  <si>
    <t>04/10 a19/12/22</t>
  </si>
  <si>
    <t>Período de inscrição</t>
  </si>
  <si>
    <t>Resultado</t>
  </si>
  <si>
    <t>Matrícula</t>
  </si>
  <si>
    <t>Link de inscrição</t>
  </si>
  <si>
    <t xml:space="preserve">Aperfeiçoamento </t>
  </si>
  <si>
    <t>13 a 20/09</t>
  </si>
  <si>
    <t>21 e 22/09/2022</t>
  </si>
  <si>
    <t>20 a 27/09</t>
  </si>
  <si>
    <t>28 e 29/09</t>
  </si>
  <si>
    <r>
      <t>ESCOLA PROFISSIONAL DONA OLEGARINHA</t>
    </r>
    <r>
      <rPr>
        <sz val="11"/>
        <color theme="1"/>
        <rFont val="Arial"/>
        <family val="2"/>
      </rPr>
      <t> – ANEXA À IGREJA DAS GRAÇAS. Endereço: Rua Pr Landim, 392 – Madalena - Recife/PE (RPA 03).</t>
    </r>
  </si>
  <si>
    <t>ESCOLA DOM BOSCO - AV NORTE, 5600 - CASA AMARELA (ADERBAL)</t>
  </si>
  <si>
    <t>Chocolates e Doces Finos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</si>
</sst>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_-;\-* #,##0_-;_-* &quot;-&quot;??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Arial Nova Cond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4" fillId="2" borderId="1" xfId="0" applyFont="1" applyFill="1" applyBorder="1" applyAlignment="1">
      <alignment horizontal="center" vertical="center" wrapText="1" readingOrder="1"/>
    </xf>
    <xf numFmtId="0" fontId="0" fillId="2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 readingOrder="1"/>
    </xf>
    <xf numFmtId="0" fontId="3" fillId="0" borderId="0" xfId="0" applyFont="1"/>
    <xf numFmtId="44" fontId="0" fillId="2" borderId="1" xfId="1" applyFont="1" applyFill="1" applyBorder="1" applyAlignment="1">
      <alignment horizontal="center" vertical="center" wrapText="1"/>
    </xf>
    <xf numFmtId="0" fontId="0" fillId="2" borderId="0" xfId="0" applyFill="1"/>
    <xf numFmtId="44" fontId="0" fillId="0" borderId="0" xfId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4" fontId="9" fillId="0" borderId="0" xfId="1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 readingOrder="1"/>
    </xf>
    <xf numFmtId="44" fontId="11" fillId="2" borderId="0" xfId="1" applyFont="1" applyFill="1" applyBorder="1" applyAlignment="1">
      <alignment horizontal="center" vertical="center" wrapText="1" readingOrder="1"/>
    </xf>
    <xf numFmtId="0" fontId="9" fillId="2" borderId="0" xfId="0" applyFont="1" applyFill="1" applyAlignment="1">
      <alignment horizontal="center" vertical="center" wrapText="1"/>
    </xf>
    <xf numFmtId="44" fontId="9" fillId="2" borderId="0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1" applyNumberFormat="1" applyFont="1" applyBorder="1" applyAlignment="1">
      <alignment horizontal="center" vertical="center" wrapText="1"/>
    </xf>
    <xf numFmtId="0" fontId="11" fillId="2" borderId="0" xfId="1" applyNumberFormat="1" applyFont="1" applyFill="1" applyBorder="1" applyAlignment="1">
      <alignment horizontal="center" vertical="center" wrapText="1" readingOrder="1"/>
    </xf>
    <xf numFmtId="0" fontId="9" fillId="2" borderId="0" xfId="1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4" fontId="6" fillId="3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4" fontId="7" fillId="3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44" fontId="7" fillId="3" borderId="1" xfId="1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 wrapText="1"/>
    </xf>
    <xf numFmtId="44" fontId="7" fillId="3" borderId="2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/>
    </xf>
    <xf numFmtId="164" fontId="7" fillId="3" borderId="1" xfId="2" applyNumberFormat="1" applyFont="1" applyFill="1" applyBorder="1" applyAlignment="1">
      <alignment horizontal="center" vertical="center"/>
    </xf>
    <xf numFmtId="44" fontId="7" fillId="3" borderId="2" xfId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4" fontId="9" fillId="0" borderId="0" xfId="1" applyFont="1" applyBorder="1" applyAlignment="1">
      <alignment horizontal="center" vertical="center"/>
    </xf>
    <xf numFmtId="0" fontId="9" fillId="0" borderId="0" xfId="1" applyNumberFormat="1" applyFont="1" applyBorder="1" applyAlignment="1">
      <alignment horizontal="center" vertical="center"/>
    </xf>
    <xf numFmtId="44" fontId="12" fillId="0" borderId="0" xfId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4" fontId="9" fillId="2" borderId="1" xfId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/>
    </xf>
    <xf numFmtId="44" fontId="9" fillId="2" borderId="2" xfId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16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44" fontId="10" fillId="2" borderId="1" xfId="1" applyFont="1" applyFill="1" applyBorder="1" applyAlignment="1">
      <alignment horizontal="center" vertical="center" wrapText="1" readingOrder="1"/>
    </xf>
    <xf numFmtId="0" fontId="13" fillId="2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 readingOrder="1"/>
    </xf>
    <xf numFmtId="49" fontId="11" fillId="4" borderId="1" xfId="0" applyNumberFormat="1" applyFont="1" applyFill="1" applyBorder="1" applyAlignment="1">
      <alignment horizontal="center" vertical="center" wrapText="1" readingOrder="1"/>
    </xf>
    <xf numFmtId="0" fontId="14" fillId="2" borderId="0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>
      <alignment horizontal="center" vertical="center" wrapText="1" readingOrder="1"/>
    </xf>
    <xf numFmtId="0" fontId="9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44" fontId="9" fillId="5" borderId="1" xfId="1" applyFont="1" applyFill="1" applyBorder="1" applyAlignment="1">
      <alignment horizontal="center" vertical="center"/>
    </xf>
    <xf numFmtId="0" fontId="9" fillId="5" borderId="1" xfId="1" applyNumberFormat="1" applyFont="1" applyFill="1" applyBorder="1" applyAlignment="1">
      <alignment horizontal="center" vertical="center"/>
    </xf>
    <xf numFmtId="44" fontId="9" fillId="5" borderId="2" xfId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center" wrapText="1"/>
    </xf>
    <xf numFmtId="16" fontId="13" fillId="5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 readingOrder="1"/>
    </xf>
    <xf numFmtId="49" fontId="11" fillId="6" borderId="1" xfId="0" applyNumberFormat="1" applyFont="1" applyFill="1" applyBorder="1" applyAlignment="1">
      <alignment horizontal="center" vertical="center" wrapText="1" readingOrder="1"/>
    </xf>
    <xf numFmtId="44" fontId="10" fillId="5" borderId="1" xfId="1" applyFont="1" applyFill="1" applyBorder="1" applyAlignment="1">
      <alignment horizontal="center" vertical="center" wrapText="1" readingOrder="1"/>
    </xf>
    <xf numFmtId="0" fontId="14" fillId="5" borderId="1" xfId="0" applyFont="1" applyFill="1" applyBorder="1" applyAlignment="1">
      <alignment horizontal="left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 readingOrder="1"/>
    </xf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view="pageLayout" zoomScaleNormal="100" zoomScaleSheetLayoutView="80" workbookViewId="0">
      <selection activeCell="J1" sqref="J1:J1048576"/>
    </sheetView>
  </sheetViews>
  <sheetFormatPr defaultColWidth="9.140625" defaultRowHeight="15"/>
  <cols>
    <col min="1" max="1" width="14.85546875" style="24" customWidth="1"/>
    <col min="2" max="2" width="18.28515625" style="24" customWidth="1"/>
    <col min="3" max="3" width="43" style="24" customWidth="1"/>
    <col min="4" max="4" width="5.85546875" style="24" customWidth="1"/>
    <col min="5" max="5" width="20.140625" style="25" customWidth="1"/>
    <col min="6" max="6" width="10.7109375" style="25" customWidth="1"/>
    <col min="7" max="7" width="10.85546875" style="25" customWidth="1"/>
    <col min="8" max="8" width="13.28515625" style="25" customWidth="1"/>
    <col min="9" max="9" width="11.28515625" style="26" hidden="1" customWidth="1"/>
    <col min="10" max="10" width="20.85546875" style="7" hidden="1" customWidth="1"/>
  </cols>
  <sheetData>
    <row r="1" spans="1:10" s="4" customFormat="1" ht="75">
      <c r="A1" s="18" t="s">
        <v>0</v>
      </c>
      <c r="B1" s="19" t="s">
        <v>1</v>
      </c>
      <c r="C1" s="19" t="s">
        <v>2</v>
      </c>
      <c r="D1" s="19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20" t="s">
        <v>8</v>
      </c>
      <c r="J1" s="20" t="s">
        <v>9</v>
      </c>
    </row>
    <row r="2" spans="1:10" s="6" customFormat="1" ht="28.35" customHeight="1">
      <c r="A2" s="2" t="s">
        <v>17</v>
      </c>
      <c r="B2" s="2" t="s">
        <v>18</v>
      </c>
      <c r="C2" s="27" t="s">
        <v>19</v>
      </c>
      <c r="D2" s="27">
        <v>30</v>
      </c>
      <c r="E2" s="2" t="s">
        <v>13</v>
      </c>
      <c r="F2" s="2">
        <v>20</v>
      </c>
      <c r="G2" s="2">
        <v>2</v>
      </c>
      <c r="H2" s="2">
        <f t="shared" ref="H2:H35" si="0">F2*G2</f>
        <v>40</v>
      </c>
      <c r="I2" s="5">
        <v>9.5</v>
      </c>
      <c r="J2" s="5"/>
    </row>
    <row r="3" spans="1:10" s="6" customFormat="1" ht="28.35" customHeight="1">
      <c r="A3" s="2" t="s">
        <v>10</v>
      </c>
      <c r="B3" s="2" t="s">
        <v>11</v>
      </c>
      <c r="C3" s="1" t="s">
        <v>12</v>
      </c>
      <c r="D3" s="1">
        <v>16</v>
      </c>
      <c r="E3" s="1" t="s">
        <v>13</v>
      </c>
      <c r="F3" s="2">
        <v>20</v>
      </c>
      <c r="G3" s="2">
        <v>2</v>
      </c>
      <c r="H3" s="2">
        <f t="shared" si="0"/>
        <v>40</v>
      </c>
      <c r="I3" s="5">
        <v>11</v>
      </c>
      <c r="J3" s="5"/>
    </row>
    <row r="4" spans="1:10" s="6" customFormat="1" ht="28.35" customHeight="1">
      <c r="A4" s="2" t="s">
        <v>10</v>
      </c>
      <c r="B4" s="2" t="s">
        <v>11</v>
      </c>
      <c r="C4" s="1" t="s">
        <v>14</v>
      </c>
      <c r="D4" s="1">
        <v>20</v>
      </c>
      <c r="E4" s="2" t="s">
        <v>15</v>
      </c>
      <c r="F4" s="2">
        <v>20</v>
      </c>
      <c r="G4" s="2">
        <v>2</v>
      </c>
      <c r="H4" s="2">
        <f t="shared" si="0"/>
        <v>40</v>
      </c>
      <c r="I4" s="5">
        <v>11</v>
      </c>
      <c r="J4" s="5"/>
    </row>
    <row r="5" spans="1:10" s="6" customFormat="1" ht="28.35" customHeight="1">
      <c r="A5" s="2" t="s">
        <v>10</v>
      </c>
      <c r="B5" s="2" t="s">
        <v>11</v>
      </c>
      <c r="C5" s="1" t="s">
        <v>82</v>
      </c>
      <c r="D5" s="1">
        <v>40</v>
      </c>
      <c r="E5" s="1" t="s">
        <v>13</v>
      </c>
      <c r="F5" s="2">
        <v>20</v>
      </c>
      <c r="G5" s="2">
        <v>2</v>
      </c>
      <c r="H5" s="2">
        <f t="shared" si="0"/>
        <v>40</v>
      </c>
      <c r="I5" s="5">
        <v>11</v>
      </c>
      <c r="J5" s="5"/>
    </row>
    <row r="6" spans="1:10" s="6" customFormat="1" ht="28.35" customHeight="1">
      <c r="A6" s="2" t="s">
        <v>10</v>
      </c>
      <c r="B6" s="2" t="s">
        <v>11</v>
      </c>
      <c r="C6" s="1" t="s">
        <v>16</v>
      </c>
      <c r="D6" s="1">
        <v>15</v>
      </c>
      <c r="E6" s="1" t="s">
        <v>13</v>
      </c>
      <c r="F6" s="2">
        <v>20</v>
      </c>
      <c r="G6" s="2">
        <v>2</v>
      </c>
      <c r="H6" s="2">
        <f t="shared" si="0"/>
        <v>40</v>
      </c>
      <c r="I6" s="5">
        <v>11</v>
      </c>
      <c r="J6" s="5"/>
    </row>
    <row r="7" spans="1:10" s="6" customFormat="1" ht="28.35" customHeight="1">
      <c r="A7" s="2" t="s">
        <v>10</v>
      </c>
      <c r="B7" s="2" t="s">
        <v>11</v>
      </c>
      <c r="C7" s="1" t="s">
        <v>22</v>
      </c>
      <c r="D7" s="1">
        <v>40</v>
      </c>
      <c r="E7" s="1" t="s">
        <v>13</v>
      </c>
      <c r="F7" s="2">
        <v>20</v>
      </c>
      <c r="G7" s="2">
        <v>2</v>
      </c>
      <c r="H7" s="2">
        <f t="shared" si="0"/>
        <v>40</v>
      </c>
      <c r="I7" s="5">
        <v>8</v>
      </c>
      <c r="J7" s="5"/>
    </row>
    <row r="8" spans="1:10" s="6" customFormat="1" ht="28.35" customHeight="1">
      <c r="A8" s="2"/>
      <c r="B8" s="2" t="s">
        <v>11</v>
      </c>
      <c r="C8" s="1" t="s">
        <v>24</v>
      </c>
      <c r="D8" s="1">
        <v>40</v>
      </c>
      <c r="E8" s="1" t="s">
        <v>13</v>
      </c>
      <c r="F8" s="2">
        <v>20</v>
      </c>
      <c r="G8" s="2">
        <v>2</v>
      </c>
      <c r="H8" s="2">
        <f t="shared" si="0"/>
        <v>40</v>
      </c>
      <c r="I8" s="5">
        <v>9</v>
      </c>
      <c r="J8" s="5"/>
    </row>
    <row r="9" spans="1:10" s="6" customFormat="1" ht="28.35" customHeight="1">
      <c r="A9" s="2" t="s">
        <v>10</v>
      </c>
      <c r="B9" s="2" t="s">
        <v>11</v>
      </c>
      <c r="C9" s="1" t="s">
        <v>23</v>
      </c>
      <c r="D9" s="1">
        <v>36</v>
      </c>
      <c r="E9" s="1" t="s">
        <v>13</v>
      </c>
      <c r="F9" s="2">
        <v>20</v>
      </c>
      <c r="G9" s="2">
        <v>2</v>
      </c>
      <c r="H9" s="2">
        <f t="shared" si="0"/>
        <v>40</v>
      </c>
      <c r="I9" s="5">
        <v>8</v>
      </c>
      <c r="J9" s="5"/>
    </row>
    <row r="10" spans="1:10" s="6" customFormat="1" ht="28.35" customHeight="1">
      <c r="A10" s="2" t="s">
        <v>10</v>
      </c>
      <c r="B10" s="2" t="s">
        <v>11</v>
      </c>
      <c r="C10" s="1" t="s">
        <v>29</v>
      </c>
      <c r="D10" s="1">
        <v>20</v>
      </c>
      <c r="E10" s="1" t="s">
        <v>13</v>
      </c>
      <c r="F10" s="2">
        <v>20</v>
      </c>
      <c r="G10" s="2">
        <v>2</v>
      </c>
      <c r="H10" s="2">
        <f t="shared" si="0"/>
        <v>40</v>
      </c>
      <c r="I10" s="5">
        <v>11</v>
      </c>
      <c r="J10" s="5"/>
    </row>
    <row r="11" spans="1:10" s="6" customFormat="1" ht="28.35" customHeight="1">
      <c r="A11" s="2" t="s">
        <v>10</v>
      </c>
      <c r="B11" s="2" t="s">
        <v>11</v>
      </c>
      <c r="C11" s="1" t="s">
        <v>53</v>
      </c>
      <c r="D11" s="1">
        <v>28</v>
      </c>
      <c r="E11" s="1" t="s">
        <v>13</v>
      </c>
      <c r="F11" s="2">
        <v>20</v>
      </c>
      <c r="G11" s="2">
        <v>2</v>
      </c>
      <c r="H11" s="2">
        <f t="shared" si="0"/>
        <v>40</v>
      </c>
      <c r="I11" s="5">
        <v>11</v>
      </c>
      <c r="J11" s="5"/>
    </row>
    <row r="12" spans="1:10" s="6" customFormat="1" ht="28.35" customHeight="1">
      <c r="A12" s="2" t="s">
        <v>25</v>
      </c>
      <c r="B12" s="2" t="s">
        <v>26</v>
      </c>
      <c r="C12" s="2" t="s">
        <v>83</v>
      </c>
      <c r="D12" s="2">
        <v>30</v>
      </c>
      <c r="E12" s="2" t="s">
        <v>13</v>
      </c>
      <c r="F12" s="2">
        <v>20</v>
      </c>
      <c r="G12" s="2">
        <v>4</v>
      </c>
      <c r="H12" s="2">
        <f t="shared" si="0"/>
        <v>80</v>
      </c>
      <c r="I12" s="5">
        <v>9.5</v>
      </c>
      <c r="J12" s="5"/>
    </row>
    <row r="13" spans="1:10" s="6" customFormat="1" ht="28.35" customHeight="1">
      <c r="A13" s="2"/>
      <c r="B13" s="2" t="s">
        <v>26</v>
      </c>
      <c r="C13" s="28" t="s">
        <v>127</v>
      </c>
      <c r="D13" s="2">
        <v>21</v>
      </c>
      <c r="E13" s="2" t="s">
        <v>13</v>
      </c>
      <c r="F13" s="2">
        <v>20</v>
      </c>
      <c r="G13" s="2">
        <v>2</v>
      </c>
      <c r="H13" s="2">
        <f t="shared" si="0"/>
        <v>40</v>
      </c>
      <c r="I13" s="5"/>
      <c r="J13" s="5"/>
    </row>
    <row r="14" spans="1:10" s="6" customFormat="1" ht="28.35" customHeight="1">
      <c r="A14" s="2" t="s">
        <v>25</v>
      </c>
      <c r="B14" s="2" t="s">
        <v>26</v>
      </c>
      <c r="C14" s="2" t="s">
        <v>27</v>
      </c>
      <c r="D14" s="2">
        <v>20</v>
      </c>
      <c r="E14" s="2" t="s">
        <v>13</v>
      </c>
      <c r="F14" s="2">
        <v>20</v>
      </c>
      <c r="G14" s="2">
        <v>2</v>
      </c>
      <c r="H14" s="2">
        <f t="shared" si="0"/>
        <v>40</v>
      </c>
      <c r="I14" s="5">
        <v>11</v>
      </c>
      <c r="J14" s="5"/>
    </row>
    <row r="15" spans="1:10" s="6" customFormat="1" ht="28.35" customHeight="1">
      <c r="A15" s="2" t="s">
        <v>25</v>
      </c>
      <c r="B15" s="2" t="s">
        <v>26</v>
      </c>
      <c r="C15" s="2" t="s">
        <v>28</v>
      </c>
      <c r="D15" s="2">
        <v>60</v>
      </c>
      <c r="E15" s="2" t="s">
        <v>13</v>
      </c>
      <c r="F15" s="2">
        <v>20</v>
      </c>
      <c r="G15" s="2">
        <v>4</v>
      </c>
      <c r="H15" s="2">
        <f t="shared" si="0"/>
        <v>80</v>
      </c>
      <c r="I15" s="5">
        <v>8</v>
      </c>
      <c r="J15" s="5"/>
    </row>
    <row r="16" spans="1:10" s="6" customFormat="1" ht="28.35" customHeight="1">
      <c r="A16" s="2" t="s">
        <v>25</v>
      </c>
      <c r="B16" s="2" t="s">
        <v>26</v>
      </c>
      <c r="C16" s="1" t="s">
        <v>41</v>
      </c>
      <c r="D16" s="1">
        <v>40</v>
      </c>
      <c r="E16" s="1" t="s">
        <v>13</v>
      </c>
      <c r="F16" s="2">
        <v>20</v>
      </c>
      <c r="G16" s="2">
        <v>2</v>
      </c>
      <c r="H16" s="2">
        <f t="shared" si="0"/>
        <v>40</v>
      </c>
      <c r="I16" s="5">
        <v>8</v>
      </c>
      <c r="J16" s="5"/>
    </row>
    <row r="17" spans="1:10" s="6" customFormat="1" ht="28.35" customHeight="1">
      <c r="A17" s="2" t="s">
        <v>25</v>
      </c>
      <c r="B17" s="2" t="s">
        <v>26</v>
      </c>
      <c r="C17" s="2" t="s">
        <v>42</v>
      </c>
      <c r="D17" s="2">
        <v>15</v>
      </c>
      <c r="E17" s="2" t="s">
        <v>13</v>
      </c>
      <c r="F17" s="2">
        <v>20</v>
      </c>
      <c r="G17" s="2">
        <v>2</v>
      </c>
      <c r="H17" s="2">
        <f t="shared" si="0"/>
        <v>40</v>
      </c>
      <c r="I17" s="5">
        <v>11</v>
      </c>
      <c r="J17" s="5"/>
    </row>
    <row r="18" spans="1:10" s="6" customFormat="1" ht="28.35" customHeight="1">
      <c r="A18" s="2" t="s">
        <v>25</v>
      </c>
      <c r="B18" s="2" t="s">
        <v>26</v>
      </c>
      <c r="C18" s="2" t="s">
        <v>43</v>
      </c>
      <c r="D18" s="2">
        <v>45</v>
      </c>
      <c r="E18" s="2" t="s">
        <v>13</v>
      </c>
      <c r="F18" s="2">
        <v>20</v>
      </c>
      <c r="G18" s="2">
        <v>2</v>
      </c>
      <c r="H18" s="2">
        <f t="shared" si="0"/>
        <v>40</v>
      </c>
      <c r="I18" s="5">
        <v>7</v>
      </c>
      <c r="J18" s="5"/>
    </row>
    <row r="19" spans="1:10" s="6" customFormat="1" ht="28.35" customHeight="1">
      <c r="A19" s="2" t="s">
        <v>25</v>
      </c>
      <c r="B19" s="2" t="s">
        <v>26</v>
      </c>
      <c r="C19" s="2" t="s">
        <v>44</v>
      </c>
      <c r="D19" s="2">
        <v>45</v>
      </c>
      <c r="E19" s="2" t="s">
        <v>13</v>
      </c>
      <c r="F19" s="2">
        <v>20</v>
      </c>
      <c r="G19" s="2">
        <v>2</v>
      </c>
      <c r="H19" s="2">
        <f t="shared" si="0"/>
        <v>40</v>
      </c>
      <c r="I19" s="5">
        <v>7</v>
      </c>
      <c r="J19" s="5"/>
    </row>
    <row r="20" spans="1:10" s="6" customFormat="1" ht="28.35" customHeight="1">
      <c r="A20" s="2" t="s">
        <v>25</v>
      </c>
      <c r="B20" s="2" t="s">
        <v>26</v>
      </c>
      <c r="C20" s="2" t="s">
        <v>45</v>
      </c>
      <c r="D20" s="2">
        <v>40</v>
      </c>
      <c r="E20" s="2" t="s">
        <v>13</v>
      </c>
      <c r="F20" s="2">
        <v>20</v>
      </c>
      <c r="G20" s="2">
        <v>2</v>
      </c>
      <c r="H20" s="2">
        <f t="shared" si="0"/>
        <v>40</v>
      </c>
      <c r="I20" s="5">
        <v>8</v>
      </c>
      <c r="J20" s="5"/>
    </row>
    <row r="21" spans="1:10" s="6" customFormat="1" ht="28.35" customHeight="1">
      <c r="A21" s="2" t="s">
        <v>25</v>
      </c>
      <c r="B21" s="2" t="s">
        <v>26</v>
      </c>
      <c r="C21" s="2" t="s">
        <v>48</v>
      </c>
      <c r="D21" s="2">
        <v>160</v>
      </c>
      <c r="E21" s="2" t="s">
        <v>49</v>
      </c>
      <c r="F21" s="2">
        <v>20</v>
      </c>
      <c r="G21" s="2">
        <v>2</v>
      </c>
      <c r="H21" s="2">
        <f t="shared" si="0"/>
        <v>40</v>
      </c>
      <c r="I21" s="5">
        <v>5</v>
      </c>
      <c r="J21" s="5"/>
    </row>
    <row r="22" spans="1:10" s="6" customFormat="1" ht="28.35" customHeight="1">
      <c r="A22" s="2" t="s">
        <v>25</v>
      </c>
      <c r="B22" s="2" t="s">
        <v>26</v>
      </c>
      <c r="C22" s="2" t="s">
        <v>50</v>
      </c>
      <c r="D22" s="2">
        <v>15</v>
      </c>
      <c r="E22" s="2" t="s">
        <v>13</v>
      </c>
      <c r="F22" s="2">
        <v>20</v>
      </c>
      <c r="G22" s="2">
        <v>2</v>
      </c>
      <c r="H22" s="2">
        <f t="shared" si="0"/>
        <v>40</v>
      </c>
      <c r="I22" s="5">
        <v>11</v>
      </c>
      <c r="J22" s="5"/>
    </row>
    <row r="23" spans="1:10" s="6" customFormat="1" ht="28.35" customHeight="1">
      <c r="A23" s="2" t="s">
        <v>25</v>
      </c>
      <c r="B23" s="2" t="s">
        <v>26</v>
      </c>
      <c r="C23" s="2" t="s">
        <v>51</v>
      </c>
      <c r="D23" s="2">
        <v>15</v>
      </c>
      <c r="E23" s="2" t="s">
        <v>13</v>
      </c>
      <c r="F23" s="2">
        <v>20</v>
      </c>
      <c r="G23" s="2">
        <v>2</v>
      </c>
      <c r="H23" s="2">
        <f t="shared" si="0"/>
        <v>40</v>
      </c>
      <c r="I23" s="5">
        <v>11</v>
      </c>
      <c r="J23" s="5"/>
    </row>
    <row r="24" spans="1:10" s="6" customFormat="1" ht="28.35" customHeight="1">
      <c r="A24" s="2" t="s">
        <v>25</v>
      </c>
      <c r="B24" s="2" t="s">
        <v>26</v>
      </c>
      <c r="C24" s="2" t="s">
        <v>52</v>
      </c>
      <c r="D24" s="2">
        <v>60</v>
      </c>
      <c r="E24" s="2" t="s">
        <v>13</v>
      </c>
      <c r="F24" s="2">
        <v>20</v>
      </c>
      <c r="G24" s="2">
        <v>5</v>
      </c>
      <c r="H24" s="2">
        <f t="shared" si="0"/>
        <v>100</v>
      </c>
      <c r="I24" s="5">
        <v>8</v>
      </c>
      <c r="J24" s="5"/>
    </row>
    <row r="25" spans="1:10" s="6" customFormat="1" ht="28.35" customHeight="1">
      <c r="A25" s="2" t="s">
        <v>17</v>
      </c>
      <c r="B25" s="2" t="s">
        <v>20</v>
      </c>
      <c r="C25" s="2" t="s">
        <v>46</v>
      </c>
      <c r="D25" s="2">
        <v>24</v>
      </c>
      <c r="E25" s="2" t="s">
        <v>15</v>
      </c>
      <c r="F25" s="2">
        <v>20</v>
      </c>
      <c r="G25" s="2">
        <v>4</v>
      </c>
      <c r="H25" s="2">
        <f t="shared" si="0"/>
        <v>80</v>
      </c>
      <c r="I25" s="5">
        <v>8</v>
      </c>
      <c r="J25" s="5"/>
    </row>
    <row r="26" spans="1:10" s="6" customFormat="1" ht="28.35" customHeight="1">
      <c r="A26" s="2" t="s">
        <v>17</v>
      </c>
      <c r="B26" s="2" t="s">
        <v>20</v>
      </c>
      <c r="C26" s="2" t="s">
        <v>21</v>
      </c>
      <c r="D26" s="2">
        <v>15</v>
      </c>
      <c r="E26" s="2" t="s">
        <v>15</v>
      </c>
      <c r="F26" s="2">
        <v>20</v>
      </c>
      <c r="G26" s="2">
        <v>4</v>
      </c>
      <c r="H26" s="2">
        <f t="shared" si="0"/>
        <v>80</v>
      </c>
      <c r="I26" s="5">
        <v>9</v>
      </c>
      <c r="J26" s="5"/>
    </row>
    <row r="27" spans="1:10" s="6" customFormat="1" ht="28.35" customHeight="1">
      <c r="A27" s="2" t="s">
        <v>17</v>
      </c>
      <c r="B27" s="2" t="s">
        <v>20</v>
      </c>
      <c r="C27" s="2" t="s">
        <v>32</v>
      </c>
      <c r="D27" s="2">
        <v>15</v>
      </c>
      <c r="E27" s="2" t="s">
        <v>15</v>
      </c>
      <c r="F27" s="2">
        <v>20</v>
      </c>
      <c r="G27" s="2">
        <v>4</v>
      </c>
      <c r="H27" s="2">
        <f t="shared" si="0"/>
        <v>80</v>
      </c>
      <c r="I27" s="5">
        <v>9</v>
      </c>
      <c r="J27" s="5"/>
    </row>
    <row r="28" spans="1:10" s="6" customFormat="1" ht="28.35" customHeight="1">
      <c r="A28" s="2" t="s">
        <v>17</v>
      </c>
      <c r="B28" s="2" t="s">
        <v>20</v>
      </c>
      <c r="C28" s="2" t="s">
        <v>33</v>
      </c>
      <c r="D28" s="2">
        <v>15</v>
      </c>
      <c r="E28" s="2" t="s">
        <v>15</v>
      </c>
      <c r="F28" s="2">
        <v>20</v>
      </c>
      <c r="G28" s="2">
        <v>4</v>
      </c>
      <c r="H28" s="2">
        <f t="shared" si="0"/>
        <v>80</v>
      </c>
      <c r="I28" s="5">
        <v>9</v>
      </c>
      <c r="J28" s="5"/>
    </row>
    <row r="29" spans="1:10" s="6" customFormat="1" ht="28.35" customHeight="1">
      <c r="A29" s="2" t="s">
        <v>17</v>
      </c>
      <c r="B29" s="2" t="s">
        <v>20</v>
      </c>
      <c r="C29" s="2" t="s">
        <v>38</v>
      </c>
      <c r="D29" s="2">
        <v>20</v>
      </c>
      <c r="E29" s="2" t="s">
        <v>15</v>
      </c>
      <c r="F29" s="2">
        <v>20</v>
      </c>
      <c r="G29" s="2">
        <v>4</v>
      </c>
      <c r="H29" s="2">
        <f t="shared" si="0"/>
        <v>80</v>
      </c>
      <c r="I29" s="5">
        <v>8</v>
      </c>
      <c r="J29" s="5"/>
    </row>
    <row r="30" spans="1:10" s="6" customFormat="1" ht="28.35" customHeight="1">
      <c r="A30" s="2" t="s">
        <v>17</v>
      </c>
      <c r="B30" s="2" t="s">
        <v>20</v>
      </c>
      <c r="C30" s="2" t="s">
        <v>34</v>
      </c>
      <c r="D30" s="2">
        <v>18</v>
      </c>
      <c r="E30" s="2" t="s">
        <v>15</v>
      </c>
      <c r="F30" s="2">
        <v>20</v>
      </c>
      <c r="G30" s="2">
        <v>4</v>
      </c>
      <c r="H30" s="2">
        <f t="shared" si="0"/>
        <v>80</v>
      </c>
      <c r="I30" s="5">
        <v>9</v>
      </c>
      <c r="J30" s="5"/>
    </row>
    <row r="31" spans="1:10" s="6" customFormat="1" ht="28.35" customHeight="1">
      <c r="A31" s="2" t="s">
        <v>17</v>
      </c>
      <c r="B31" s="2" t="s">
        <v>20</v>
      </c>
      <c r="C31" s="2" t="s">
        <v>47</v>
      </c>
      <c r="D31" s="2">
        <v>24</v>
      </c>
      <c r="E31" s="2" t="s">
        <v>15</v>
      </c>
      <c r="F31" s="2">
        <v>20</v>
      </c>
      <c r="G31" s="2">
        <v>4</v>
      </c>
      <c r="H31" s="2">
        <f t="shared" si="0"/>
        <v>80</v>
      </c>
      <c r="I31" s="5">
        <v>8</v>
      </c>
      <c r="J31" s="5"/>
    </row>
    <row r="32" spans="1:10" s="6" customFormat="1" ht="28.35" customHeight="1">
      <c r="A32" s="2" t="s">
        <v>17</v>
      </c>
      <c r="B32" s="2" t="s">
        <v>35</v>
      </c>
      <c r="C32" s="3" t="s">
        <v>36</v>
      </c>
      <c r="D32" s="3">
        <v>20</v>
      </c>
      <c r="E32" s="3" t="s">
        <v>37</v>
      </c>
      <c r="F32" s="2">
        <v>20</v>
      </c>
      <c r="G32" s="2">
        <v>2</v>
      </c>
      <c r="H32" s="2">
        <f t="shared" si="0"/>
        <v>40</v>
      </c>
      <c r="I32" s="5">
        <v>8</v>
      </c>
      <c r="J32" s="5"/>
    </row>
    <row r="33" spans="1:10" s="6" customFormat="1" ht="28.35" customHeight="1">
      <c r="A33" s="2" t="s">
        <v>10</v>
      </c>
      <c r="B33" s="2" t="s">
        <v>30</v>
      </c>
      <c r="C33" s="28" t="s">
        <v>31</v>
      </c>
      <c r="D33" s="2">
        <v>80</v>
      </c>
      <c r="E33" s="2" t="s">
        <v>15</v>
      </c>
      <c r="F33" s="2">
        <v>20</v>
      </c>
      <c r="G33" s="2">
        <v>2</v>
      </c>
      <c r="H33" s="2">
        <f t="shared" si="0"/>
        <v>40</v>
      </c>
      <c r="I33" s="5">
        <v>7</v>
      </c>
      <c r="J33" s="5"/>
    </row>
    <row r="34" spans="1:10" s="6" customFormat="1" ht="28.35" customHeight="1">
      <c r="A34" s="2" t="s">
        <v>10</v>
      </c>
      <c r="B34" s="2" t="s">
        <v>30</v>
      </c>
      <c r="C34" s="28" t="s">
        <v>39</v>
      </c>
      <c r="D34" s="2">
        <v>40</v>
      </c>
      <c r="E34" s="2" t="s">
        <v>15</v>
      </c>
      <c r="F34" s="2">
        <v>20</v>
      </c>
      <c r="G34" s="2">
        <v>2</v>
      </c>
      <c r="H34" s="2">
        <f t="shared" si="0"/>
        <v>40</v>
      </c>
      <c r="I34" s="5">
        <v>9</v>
      </c>
      <c r="J34" s="5"/>
    </row>
    <row r="35" spans="1:10" s="6" customFormat="1" ht="28.35" customHeight="1">
      <c r="A35" s="2" t="s">
        <v>10</v>
      </c>
      <c r="B35" s="2" t="s">
        <v>30</v>
      </c>
      <c r="C35" s="28" t="s">
        <v>40</v>
      </c>
      <c r="D35" s="2">
        <v>80</v>
      </c>
      <c r="E35" s="2" t="s">
        <v>15</v>
      </c>
      <c r="F35" s="2">
        <v>20</v>
      </c>
      <c r="G35" s="2">
        <v>2</v>
      </c>
      <c r="H35" s="2">
        <f t="shared" si="0"/>
        <v>40</v>
      </c>
      <c r="I35" s="5">
        <v>7.5</v>
      </c>
      <c r="J35" s="5"/>
    </row>
    <row r="36" spans="1:10" ht="15.75">
      <c r="A36" s="21"/>
      <c r="B36" s="21"/>
      <c r="C36" s="21"/>
      <c r="D36" s="21"/>
      <c r="E36" s="22"/>
      <c r="F36" s="22"/>
      <c r="G36" s="22">
        <f>SUM(G2:G35)</f>
        <v>89</v>
      </c>
      <c r="H36" s="22">
        <f>SUM(H2:H35)</f>
        <v>1780</v>
      </c>
      <c r="I36" s="23"/>
      <c r="J36" s="23"/>
    </row>
  </sheetData>
  <autoFilter ref="A1:J36">
    <sortState ref="A2:M36">
      <sortCondition ref="B1:B36"/>
    </sortState>
  </autoFilter>
  <pageMargins left="0.23622047244094491" right="0.23622047244094491" top="1.3385826771653544" bottom="0.74803149606299213" header="0.31496062992125984" footer="0.31496062992125984"/>
  <pageSetup paperSize="9" scale="87" fitToHeight="0" orientation="landscape" r:id="rId1"/>
  <headerFooter>
    <oddHeader>&amp;C&amp;"+,Negrito"&amp;14SENAC - PE
Diretoria de Projetos Estratégicos - Coordenação de Projetos Estratégicos]
Projeto SETEQ/PCR
Cursos Comerciais</oddHeader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topLeftCell="A32" zoomScale="90" zoomScaleNormal="90" zoomScalePageLayoutView="90" workbookViewId="0">
      <selection activeCell="A39" sqref="A39"/>
    </sheetView>
  </sheetViews>
  <sheetFormatPr defaultColWidth="9.140625" defaultRowHeight="15.75"/>
  <cols>
    <col min="1" max="1" width="21.28515625" style="38" customWidth="1"/>
    <col min="2" max="2" width="12.42578125" style="39" customWidth="1"/>
    <col min="3" max="3" width="33" style="8" customWidth="1"/>
    <col min="4" max="4" width="7.85546875" style="39" customWidth="1"/>
    <col min="5" max="5" width="25.28515625" style="39" customWidth="1"/>
    <col min="6" max="6" width="19.42578125" style="39" customWidth="1"/>
    <col min="7" max="7" width="15.28515625" style="39" customWidth="1"/>
    <col min="8" max="8" width="9.5703125" style="39" customWidth="1"/>
    <col min="9" max="9" width="10.85546875" style="39" customWidth="1"/>
    <col min="10" max="10" width="13.28515625" style="39" customWidth="1"/>
    <col min="11" max="11" width="13" style="40" hidden="1" customWidth="1"/>
    <col min="12" max="12" width="9.42578125" style="41" hidden="1" customWidth="1"/>
    <col min="13" max="13" width="12.5703125" style="41" hidden="1" customWidth="1"/>
    <col min="14" max="14" width="16.5703125" style="40" hidden="1" customWidth="1"/>
    <col min="15" max="15" width="19.28515625" style="40" hidden="1" customWidth="1"/>
    <col min="16" max="16" width="53.28515625" style="40" customWidth="1"/>
    <col min="17" max="17" width="16.5703125" style="40" customWidth="1"/>
    <col min="18" max="18" width="12.7109375" style="40" customWidth="1"/>
    <col min="19" max="19" width="15.42578125" style="40" customWidth="1"/>
    <col min="20" max="20" width="39.28515625" style="40" customWidth="1"/>
  </cols>
  <sheetData>
    <row r="1" spans="1:20" s="32" customFormat="1" ht="47.25">
      <c r="A1" s="21" t="s">
        <v>1</v>
      </c>
      <c r="B1" s="21" t="s">
        <v>0</v>
      </c>
      <c r="C1" s="22" t="s">
        <v>2</v>
      </c>
      <c r="D1" s="21" t="s">
        <v>3</v>
      </c>
      <c r="E1" s="21" t="s">
        <v>4</v>
      </c>
      <c r="F1" s="21" t="s">
        <v>84</v>
      </c>
      <c r="G1" s="21" t="s">
        <v>85</v>
      </c>
      <c r="H1" s="22" t="s">
        <v>54</v>
      </c>
      <c r="I1" s="22" t="s">
        <v>6</v>
      </c>
      <c r="J1" s="22" t="s">
        <v>7</v>
      </c>
      <c r="K1" s="29" t="s">
        <v>55</v>
      </c>
      <c r="L1" s="30" t="s">
        <v>56</v>
      </c>
      <c r="M1" s="30" t="s">
        <v>57</v>
      </c>
      <c r="N1" s="23" t="s">
        <v>58</v>
      </c>
      <c r="O1" s="31" t="s">
        <v>59</v>
      </c>
      <c r="P1" s="23" t="s">
        <v>60</v>
      </c>
      <c r="Q1" s="23" t="s">
        <v>116</v>
      </c>
      <c r="R1" s="23" t="s">
        <v>117</v>
      </c>
      <c r="S1" s="23" t="s">
        <v>118</v>
      </c>
      <c r="T1" s="23" t="s">
        <v>119</v>
      </c>
    </row>
    <row r="2" spans="1:20" s="6" customFormat="1" ht="55.5" customHeight="1">
      <c r="A2" s="43" t="s">
        <v>68</v>
      </c>
      <c r="B2" s="43" t="s">
        <v>25</v>
      </c>
      <c r="C2" s="44" t="s">
        <v>74</v>
      </c>
      <c r="D2" s="45">
        <v>240</v>
      </c>
      <c r="E2" s="43" t="s">
        <v>49</v>
      </c>
      <c r="F2" s="46" t="s">
        <v>108</v>
      </c>
      <c r="G2" s="43" t="s">
        <v>89</v>
      </c>
      <c r="H2" s="45">
        <v>20</v>
      </c>
      <c r="I2" s="45">
        <v>1</v>
      </c>
      <c r="J2" s="45">
        <f t="shared" ref="J2:J34" si="0">H2*I2</f>
        <v>20</v>
      </c>
      <c r="K2" s="47">
        <v>23.38</v>
      </c>
      <c r="L2" s="48">
        <f>H2*D2</f>
        <v>4800</v>
      </c>
      <c r="M2" s="48">
        <f>L2*I2</f>
        <v>4800</v>
      </c>
      <c r="N2" s="47">
        <f t="shared" ref="N2:N34" si="1">L2*K2</f>
        <v>112224</v>
      </c>
      <c r="O2" s="49">
        <f>N2*I2</f>
        <v>112224</v>
      </c>
      <c r="P2" s="50" t="s">
        <v>75</v>
      </c>
      <c r="Q2" s="51" t="s">
        <v>123</v>
      </c>
      <c r="R2" s="51">
        <v>44832</v>
      </c>
      <c r="S2" s="52" t="s">
        <v>124</v>
      </c>
      <c r="T2" s="52"/>
    </row>
    <row r="3" spans="1:20" s="6" customFormat="1" ht="55.5" customHeight="1">
      <c r="A3" s="43" t="s">
        <v>68</v>
      </c>
      <c r="B3" s="43" t="s">
        <v>25</v>
      </c>
      <c r="C3" s="44" t="s">
        <v>74</v>
      </c>
      <c r="D3" s="45">
        <v>240</v>
      </c>
      <c r="E3" s="43" t="s">
        <v>49</v>
      </c>
      <c r="F3" s="46" t="s">
        <v>108</v>
      </c>
      <c r="G3" s="43" t="s">
        <v>87</v>
      </c>
      <c r="H3" s="45">
        <v>20</v>
      </c>
      <c r="I3" s="45">
        <v>1</v>
      </c>
      <c r="J3" s="45">
        <f t="shared" si="0"/>
        <v>20</v>
      </c>
      <c r="K3" s="47">
        <v>23.38</v>
      </c>
      <c r="L3" s="48">
        <f>H3*D3</f>
        <v>4800</v>
      </c>
      <c r="M3" s="48">
        <f>L3*I3</f>
        <v>4800</v>
      </c>
      <c r="N3" s="47">
        <f t="shared" si="1"/>
        <v>112224</v>
      </c>
      <c r="O3" s="49">
        <f>N3*I3</f>
        <v>112224</v>
      </c>
      <c r="P3" s="50" t="s">
        <v>75</v>
      </c>
      <c r="Q3" s="51" t="s">
        <v>123</v>
      </c>
      <c r="R3" s="51">
        <v>44832</v>
      </c>
      <c r="S3" s="52" t="s">
        <v>124</v>
      </c>
      <c r="T3" s="52"/>
    </row>
    <row r="4" spans="1:20" s="6" customFormat="1" ht="55.5" customHeight="1">
      <c r="A4" s="43" t="s">
        <v>65</v>
      </c>
      <c r="B4" s="43" t="s">
        <v>17</v>
      </c>
      <c r="C4" s="44" t="s">
        <v>66</v>
      </c>
      <c r="D4" s="43">
        <v>160</v>
      </c>
      <c r="E4" s="43" t="s">
        <v>49</v>
      </c>
      <c r="F4" s="46" t="s">
        <v>86</v>
      </c>
      <c r="G4" s="43" t="s">
        <v>87</v>
      </c>
      <c r="H4" s="45">
        <v>25</v>
      </c>
      <c r="I4" s="45">
        <v>1</v>
      </c>
      <c r="J4" s="45">
        <f t="shared" si="0"/>
        <v>25</v>
      </c>
      <c r="K4" s="47">
        <v>23.38</v>
      </c>
      <c r="L4" s="48">
        <f>H4*D4</f>
        <v>4000</v>
      </c>
      <c r="M4" s="48">
        <f>L4*I4</f>
        <v>4000</v>
      </c>
      <c r="N4" s="47">
        <f t="shared" si="1"/>
        <v>93520</v>
      </c>
      <c r="O4" s="49">
        <f>N4*I4</f>
        <v>93520</v>
      </c>
      <c r="P4" s="50" t="s">
        <v>75</v>
      </c>
      <c r="Q4" s="51" t="s">
        <v>123</v>
      </c>
      <c r="R4" s="51">
        <v>44832</v>
      </c>
      <c r="S4" s="52" t="s">
        <v>124</v>
      </c>
      <c r="T4" s="53"/>
    </row>
    <row r="5" spans="1:20" s="6" customFormat="1" ht="55.5" customHeight="1">
      <c r="A5" s="43" t="s">
        <v>65</v>
      </c>
      <c r="B5" s="43" t="s">
        <v>17</v>
      </c>
      <c r="C5" s="44" t="s">
        <v>67</v>
      </c>
      <c r="D5" s="43">
        <v>160</v>
      </c>
      <c r="E5" s="43" t="s">
        <v>49</v>
      </c>
      <c r="F5" s="46" t="s">
        <v>86</v>
      </c>
      <c r="G5" s="43" t="s">
        <v>89</v>
      </c>
      <c r="H5" s="45">
        <v>25</v>
      </c>
      <c r="I5" s="45">
        <v>1</v>
      </c>
      <c r="J5" s="45">
        <f t="shared" si="0"/>
        <v>25</v>
      </c>
      <c r="K5" s="47">
        <v>23.38</v>
      </c>
      <c r="L5" s="48">
        <f>H5*D5</f>
        <v>4000</v>
      </c>
      <c r="M5" s="48">
        <f>L5*I5</f>
        <v>4000</v>
      </c>
      <c r="N5" s="47">
        <f t="shared" si="1"/>
        <v>93520</v>
      </c>
      <c r="O5" s="49">
        <f>N5*I5</f>
        <v>93520</v>
      </c>
      <c r="P5" s="50" t="s">
        <v>75</v>
      </c>
      <c r="Q5" s="51" t="s">
        <v>123</v>
      </c>
      <c r="R5" s="51">
        <v>44832</v>
      </c>
      <c r="S5" s="52" t="s">
        <v>124</v>
      </c>
      <c r="T5" s="52"/>
    </row>
    <row r="6" spans="1:20" s="6" customFormat="1">
      <c r="A6" s="43" t="s">
        <v>20</v>
      </c>
      <c r="B6" s="43" t="s">
        <v>17</v>
      </c>
      <c r="C6" s="44" t="s">
        <v>46</v>
      </c>
      <c r="D6" s="43">
        <v>24</v>
      </c>
      <c r="E6" s="43" t="s">
        <v>15</v>
      </c>
      <c r="F6" s="54" t="s">
        <v>100</v>
      </c>
      <c r="G6" s="43" t="s">
        <v>101</v>
      </c>
      <c r="H6" s="45">
        <v>25</v>
      </c>
      <c r="I6" s="45">
        <v>1</v>
      </c>
      <c r="J6" s="45">
        <f t="shared" si="0"/>
        <v>25</v>
      </c>
      <c r="K6" s="55">
        <v>24.38</v>
      </c>
      <c r="L6" s="48">
        <f>H6*D6</f>
        <v>600</v>
      </c>
      <c r="M6" s="48">
        <f>L6*I6</f>
        <v>600</v>
      </c>
      <c r="N6" s="47">
        <f t="shared" si="1"/>
        <v>14628</v>
      </c>
      <c r="O6" s="49">
        <f>N6*I6</f>
        <v>14628</v>
      </c>
      <c r="P6" s="56" t="s">
        <v>75</v>
      </c>
      <c r="Q6" s="51" t="s">
        <v>123</v>
      </c>
      <c r="R6" s="51">
        <v>44832</v>
      </c>
      <c r="S6" s="52" t="s">
        <v>124</v>
      </c>
      <c r="T6" s="52"/>
    </row>
    <row r="7" spans="1:20" s="6" customFormat="1" ht="31.5">
      <c r="A7" s="43" t="s">
        <v>68</v>
      </c>
      <c r="B7" s="43" t="s">
        <v>25</v>
      </c>
      <c r="C7" s="44" t="s">
        <v>72</v>
      </c>
      <c r="D7" s="43">
        <v>160</v>
      </c>
      <c r="E7" s="43" t="s">
        <v>49</v>
      </c>
      <c r="F7" s="46" t="s">
        <v>104</v>
      </c>
      <c r="G7" s="43" t="s">
        <v>89</v>
      </c>
      <c r="H7" s="45">
        <v>25</v>
      </c>
      <c r="I7" s="45">
        <v>1</v>
      </c>
      <c r="J7" s="45">
        <f t="shared" si="0"/>
        <v>25</v>
      </c>
      <c r="K7" s="47">
        <v>23.38</v>
      </c>
      <c r="L7" s="48">
        <f>H7*D7</f>
        <v>4000</v>
      </c>
      <c r="M7" s="48">
        <f>L7*I7</f>
        <v>4000</v>
      </c>
      <c r="N7" s="47">
        <f t="shared" si="1"/>
        <v>93520</v>
      </c>
      <c r="O7" s="49">
        <f>N7*I7</f>
        <v>93520</v>
      </c>
      <c r="P7" s="56" t="s">
        <v>75</v>
      </c>
      <c r="Q7" s="51" t="s">
        <v>123</v>
      </c>
      <c r="R7" s="51">
        <v>44832</v>
      </c>
      <c r="S7" s="52" t="s">
        <v>124</v>
      </c>
      <c r="T7" s="53"/>
    </row>
    <row r="8" spans="1:20" s="6" customFormat="1" ht="60" customHeight="1">
      <c r="A8" s="63" t="s">
        <v>20</v>
      </c>
      <c r="B8" s="63" t="s">
        <v>17</v>
      </c>
      <c r="C8" s="64" t="s">
        <v>36</v>
      </c>
      <c r="D8" s="75">
        <v>20</v>
      </c>
      <c r="E8" s="75" t="s">
        <v>120</v>
      </c>
      <c r="F8" s="80" t="s">
        <v>102</v>
      </c>
      <c r="G8" s="63" t="s">
        <v>89</v>
      </c>
      <c r="H8" s="65">
        <v>25</v>
      </c>
      <c r="I8" s="65">
        <v>1</v>
      </c>
      <c r="J8" s="65">
        <f t="shared" si="0"/>
        <v>25</v>
      </c>
      <c r="K8" s="77">
        <v>24.38</v>
      </c>
      <c r="L8" s="69">
        <f>H8*D8</f>
        <v>500</v>
      </c>
      <c r="M8" s="69">
        <f>L8*I8</f>
        <v>500</v>
      </c>
      <c r="N8" s="68">
        <f t="shared" si="1"/>
        <v>12190</v>
      </c>
      <c r="O8" s="70">
        <f>N8*I8</f>
        <v>12190</v>
      </c>
      <c r="P8" s="78" t="s">
        <v>98</v>
      </c>
      <c r="Q8" s="72" t="s">
        <v>123</v>
      </c>
      <c r="R8" s="72">
        <v>44832</v>
      </c>
      <c r="S8" s="73" t="s">
        <v>124</v>
      </c>
      <c r="T8" s="74"/>
    </row>
    <row r="9" spans="1:20" s="6" customFormat="1" ht="26.85" customHeight="1">
      <c r="A9" s="63" t="s">
        <v>68</v>
      </c>
      <c r="B9" s="63" t="s">
        <v>25</v>
      </c>
      <c r="C9" s="64" t="s">
        <v>79</v>
      </c>
      <c r="D9" s="65">
        <v>240</v>
      </c>
      <c r="E9" s="63" t="s">
        <v>49</v>
      </c>
      <c r="F9" s="79" t="s">
        <v>112</v>
      </c>
      <c r="G9" s="63" t="s">
        <v>89</v>
      </c>
      <c r="H9" s="65">
        <v>20</v>
      </c>
      <c r="I9" s="65">
        <v>1</v>
      </c>
      <c r="J9" s="65">
        <f t="shared" si="0"/>
        <v>20</v>
      </c>
      <c r="K9" s="68">
        <v>23.38</v>
      </c>
      <c r="L9" s="69">
        <f>H9*D9</f>
        <v>4800</v>
      </c>
      <c r="M9" s="69">
        <f>L9*I9</f>
        <v>4800</v>
      </c>
      <c r="N9" s="68">
        <f t="shared" si="1"/>
        <v>112224</v>
      </c>
      <c r="O9" s="70">
        <f>N9*I9</f>
        <v>112224</v>
      </c>
      <c r="P9" s="71" t="s">
        <v>98</v>
      </c>
      <c r="Q9" s="72" t="s">
        <v>123</v>
      </c>
      <c r="R9" s="72">
        <v>44832</v>
      </c>
      <c r="S9" s="73" t="s">
        <v>124</v>
      </c>
      <c r="T9" s="74"/>
    </row>
    <row r="10" spans="1:20" s="6" customFormat="1" ht="38.25" customHeight="1">
      <c r="A10" s="43" t="s">
        <v>68</v>
      </c>
      <c r="B10" s="43" t="s">
        <v>25</v>
      </c>
      <c r="C10" s="44" t="s">
        <v>70</v>
      </c>
      <c r="D10" s="45">
        <v>160</v>
      </c>
      <c r="E10" s="43" t="s">
        <v>49</v>
      </c>
      <c r="F10" s="46" t="s">
        <v>105</v>
      </c>
      <c r="G10" s="43" t="s">
        <v>89</v>
      </c>
      <c r="H10" s="45">
        <v>25</v>
      </c>
      <c r="I10" s="45">
        <v>1</v>
      </c>
      <c r="J10" s="45">
        <f t="shared" si="0"/>
        <v>25</v>
      </c>
      <c r="K10" s="47">
        <v>23.38</v>
      </c>
      <c r="L10" s="48">
        <f>H10*D10</f>
        <v>4000</v>
      </c>
      <c r="M10" s="48">
        <f>L10*I10</f>
        <v>4000</v>
      </c>
      <c r="N10" s="47">
        <f t="shared" si="1"/>
        <v>93520</v>
      </c>
      <c r="O10" s="49">
        <f>N10*I10</f>
        <v>93520</v>
      </c>
      <c r="P10" s="56" t="s">
        <v>71</v>
      </c>
      <c r="Q10" s="51" t="s">
        <v>123</v>
      </c>
      <c r="R10" s="51">
        <v>44832</v>
      </c>
      <c r="S10" s="52" t="s">
        <v>124</v>
      </c>
      <c r="T10" s="52"/>
    </row>
    <row r="11" spans="1:20" s="6" customFormat="1" ht="61.5" customHeight="1">
      <c r="A11" s="43" t="s">
        <v>68</v>
      </c>
      <c r="B11" s="43" t="s">
        <v>25</v>
      </c>
      <c r="C11" s="44" t="s">
        <v>70</v>
      </c>
      <c r="D11" s="45">
        <v>160</v>
      </c>
      <c r="E11" s="43" t="s">
        <v>49</v>
      </c>
      <c r="F11" s="46" t="s">
        <v>105</v>
      </c>
      <c r="G11" s="57" t="s">
        <v>87</v>
      </c>
      <c r="H11" s="45">
        <v>25</v>
      </c>
      <c r="I11" s="45">
        <v>1</v>
      </c>
      <c r="J11" s="45">
        <f t="shared" si="0"/>
        <v>25</v>
      </c>
      <c r="K11" s="47">
        <v>23.38</v>
      </c>
      <c r="L11" s="48">
        <f>H11*D11</f>
        <v>4000</v>
      </c>
      <c r="M11" s="48">
        <f>L11*I11</f>
        <v>4000</v>
      </c>
      <c r="N11" s="47">
        <f t="shared" si="1"/>
        <v>93520</v>
      </c>
      <c r="O11" s="49">
        <f>N11*I11</f>
        <v>93520</v>
      </c>
      <c r="P11" s="56" t="s">
        <v>71</v>
      </c>
      <c r="Q11" s="51" t="s">
        <v>123</v>
      </c>
      <c r="R11" s="51">
        <v>44832</v>
      </c>
      <c r="S11" s="52" t="s">
        <v>124</v>
      </c>
      <c r="T11" s="53"/>
    </row>
    <row r="12" spans="1:20" s="6" customFormat="1" ht="61.5" customHeight="1">
      <c r="A12" s="43" t="s">
        <v>26</v>
      </c>
      <c r="B12" s="43" t="s">
        <v>25</v>
      </c>
      <c r="C12" s="44" t="s">
        <v>61</v>
      </c>
      <c r="D12" s="43">
        <v>260</v>
      </c>
      <c r="E12" s="43" t="s">
        <v>49</v>
      </c>
      <c r="F12" s="46" t="s">
        <v>109</v>
      </c>
      <c r="G12" s="57" t="s">
        <v>87</v>
      </c>
      <c r="H12" s="45">
        <v>20</v>
      </c>
      <c r="I12" s="45">
        <v>1</v>
      </c>
      <c r="J12" s="45">
        <f t="shared" si="0"/>
        <v>20</v>
      </c>
      <c r="K12" s="47">
        <v>23.38</v>
      </c>
      <c r="L12" s="48">
        <f>H12*D12</f>
        <v>5200</v>
      </c>
      <c r="M12" s="48">
        <f>L12*I12</f>
        <v>5200</v>
      </c>
      <c r="N12" s="47">
        <f t="shared" si="1"/>
        <v>121576</v>
      </c>
      <c r="O12" s="49">
        <f>N12*I12</f>
        <v>121576</v>
      </c>
      <c r="P12" s="56" t="s">
        <v>71</v>
      </c>
      <c r="Q12" s="51" t="s">
        <v>123</v>
      </c>
      <c r="R12" s="51">
        <v>44832</v>
      </c>
      <c r="S12" s="52" t="s">
        <v>124</v>
      </c>
      <c r="T12" s="52"/>
    </row>
    <row r="13" spans="1:20" s="6" customFormat="1" ht="38.25" customHeight="1">
      <c r="A13" s="63" t="s">
        <v>68</v>
      </c>
      <c r="B13" s="63" t="s">
        <v>25</v>
      </c>
      <c r="C13" s="64" t="s">
        <v>69</v>
      </c>
      <c r="D13" s="65">
        <v>200</v>
      </c>
      <c r="E13" s="63" t="s">
        <v>49</v>
      </c>
      <c r="F13" s="66" t="s">
        <v>113</v>
      </c>
      <c r="G13" s="63" t="s">
        <v>89</v>
      </c>
      <c r="H13" s="65">
        <v>25</v>
      </c>
      <c r="I13" s="65">
        <v>1</v>
      </c>
      <c r="J13" s="65">
        <f t="shared" si="0"/>
        <v>25</v>
      </c>
      <c r="K13" s="68">
        <v>23.38</v>
      </c>
      <c r="L13" s="69">
        <f>H13*D13</f>
        <v>5000</v>
      </c>
      <c r="M13" s="69">
        <f>L13*I13</f>
        <v>5000</v>
      </c>
      <c r="N13" s="68">
        <f t="shared" si="1"/>
        <v>116900</v>
      </c>
      <c r="O13" s="70">
        <f>N13*I13</f>
        <v>116900</v>
      </c>
      <c r="P13" s="71" t="s">
        <v>63</v>
      </c>
      <c r="Q13" s="72" t="s">
        <v>121</v>
      </c>
      <c r="R13" s="72">
        <v>44825</v>
      </c>
      <c r="S13" s="72" t="s">
        <v>122</v>
      </c>
      <c r="T13" s="73"/>
    </row>
    <row r="14" spans="1:20" s="6" customFormat="1" ht="26.85" customHeight="1">
      <c r="A14" s="63" t="s">
        <v>65</v>
      </c>
      <c r="B14" s="63" t="s">
        <v>17</v>
      </c>
      <c r="C14" s="64" t="s">
        <v>66</v>
      </c>
      <c r="D14" s="63">
        <v>160</v>
      </c>
      <c r="E14" s="63" t="s">
        <v>49</v>
      </c>
      <c r="F14" s="66" t="s">
        <v>88</v>
      </c>
      <c r="G14" s="63" t="s">
        <v>89</v>
      </c>
      <c r="H14" s="65">
        <v>25</v>
      </c>
      <c r="I14" s="65">
        <v>1</v>
      </c>
      <c r="J14" s="65">
        <f t="shared" si="0"/>
        <v>25</v>
      </c>
      <c r="K14" s="68">
        <v>23.38</v>
      </c>
      <c r="L14" s="69">
        <f>H14*D14</f>
        <v>4000</v>
      </c>
      <c r="M14" s="69">
        <f>L14*I14</f>
        <v>4000</v>
      </c>
      <c r="N14" s="68">
        <f t="shared" si="1"/>
        <v>93520</v>
      </c>
      <c r="O14" s="70">
        <f>N14*I14</f>
        <v>93520</v>
      </c>
      <c r="P14" s="71" t="s">
        <v>63</v>
      </c>
      <c r="Q14" s="72" t="s">
        <v>121</v>
      </c>
      <c r="R14" s="72">
        <v>44825</v>
      </c>
      <c r="S14" s="72" t="s">
        <v>122</v>
      </c>
      <c r="T14" s="73"/>
    </row>
    <row r="15" spans="1:20" s="6" customFormat="1" ht="46.5" customHeight="1">
      <c r="A15" s="63" t="s">
        <v>65</v>
      </c>
      <c r="B15" s="63" t="s">
        <v>17</v>
      </c>
      <c r="C15" s="64" t="s">
        <v>67</v>
      </c>
      <c r="D15" s="63">
        <v>160</v>
      </c>
      <c r="E15" s="63" t="s">
        <v>49</v>
      </c>
      <c r="F15" s="66" t="s">
        <v>88</v>
      </c>
      <c r="G15" s="63" t="s">
        <v>87</v>
      </c>
      <c r="H15" s="65">
        <v>25</v>
      </c>
      <c r="I15" s="65">
        <v>1</v>
      </c>
      <c r="J15" s="65">
        <f t="shared" si="0"/>
        <v>25</v>
      </c>
      <c r="K15" s="68">
        <v>23.38</v>
      </c>
      <c r="L15" s="69">
        <f>H15*D15</f>
        <v>4000</v>
      </c>
      <c r="M15" s="69">
        <f>L15*I15</f>
        <v>4000</v>
      </c>
      <c r="N15" s="68">
        <f t="shared" si="1"/>
        <v>93520</v>
      </c>
      <c r="O15" s="70">
        <f>N15*I15</f>
        <v>93520</v>
      </c>
      <c r="P15" s="71" t="s">
        <v>63</v>
      </c>
      <c r="Q15" s="72" t="s">
        <v>121</v>
      </c>
      <c r="R15" s="72">
        <v>44825</v>
      </c>
      <c r="S15" s="72" t="s">
        <v>122</v>
      </c>
      <c r="T15" s="73"/>
    </row>
    <row r="16" spans="1:20" s="6" customFormat="1" ht="48.75" customHeight="1">
      <c r="A16" s="63" t="s">
        <v>20</v>
      </c>
      <c r="B16" s="63" t="s">
        <v>17</v>
      </c>
      <c r="C16" s="64" t="s">
        <v>46</v>
      </c>
      <c r="D16" s="63">
        <v>24</v>
      </c>
      <c r="E16" s="63" t="s">
        <v>15</v>
      </c>
      <c r="F16" s="80" t="s">
        <v>103</v>
      </c>
      <c r="G16" s="67" t="s">
        <v>101</v>
      </c>
      <c r="H16" s="65">
        <v>25</v>
      </c>
      <c r="I16" s="65">
        <v>1</v>
      </c>
      <c r="J16" s="65">
        <f t="shared" si="0"/>
        <v>25</v>
      </c>
      <c r="K16" s="77">
        <v>24.38</v>
      </c>
      <c r="L16" s="69">
        <f>H16*D16</f>
        <v>600</v>
      </c>
      <c r="M16" s="69">
        <f>L16*I16</f>
        <v>600</v>
      </c>
      <c r="N16" s="68">
        <f t="shared" si="1"/>
        <v>14628</v>
      </c>
      <c r="O16" s="70">
        <f>N16*I16</f>
        <v>14628</v>
      </c>
      <c r="P16" s="71" t="s">
        <v>63</v>
      </c>
      <c r="Q16" s="72" t="s">
        <v>123</v>
      </c>
      <c r="R16" s="72">
        <v>44832</v>
      </c>
      <c r="S16" s="73" t="s">
        <v>124</v>
      </c>
      <c r="T16" s="73"/>
    </row>
    <row r="17" spans="1:20" s="6" customFormat="1" ht="46.5" customHeight="1">
      <c r="A17" s="63" t="s">
        <v>20</v>
      </c>
      <c r="B17" s="63" t="s">
        <v>17</v>
      </c>
      <c r="C17" s="64" t="s">
        <v>32</v>
      </c>
      <c r="D17" s="63">
        <v>15</v>
      </c>
      <c r="E17" s="63" t="s">
        <v>15</v>
      </c>
      <c r="F17" s="80" t="s">
        <v>91</v>
      </c>
      <c r="G17" s="67" t="s">
        <v>87</v>
      </c>
      <c r="H17" s="65">
        <v>25</v>
      </c>
      <c r="I17" s="65">
        <v>1</v>
      </c>
      <c r="J17" s="65">
        <f t="shared" si="0"/>
        <v>25</v>
      </c>
      <c r="K17" s="77">
        <v>24.38</v>
      </c>
      <c r="L17" s="69">
        <f>H17*D17</f>
        <v>375</v>
      </c>
      <c r="M17" s="69">
        <f>L17*I17</f>
        <v>375</v>
      </c>
      <c r="N17" s="68">
        <f t="shared" si="1"/>
        <v>9142.5</v>
      </c>
      <c r="O17" s="70">
        <f>N17*I17</f>
        <v>9142.5</v>
      </c>
      <c r="P17" s="71" t="s">
        <v>63</v>
      </c>
      <c r="Q17" s="72" t="s">
        <v>123</v>
      </c>
      <c r="R17" s="72">
        <v>44832</v>
      </c>
      <c r="S17" s="73" t="s">
        <v>124</v>
      </c>
      <c r="T17" s="73"/>
    </row>
    <row r="18" spans="1:20" s="6" customFormat="1" ht="42" customHeight="1">
      <c r="A18" s="63" t="s">
        <v>20</v>
      </c>
      <c r="B18" s="63" t="s">
        <v>17</v>
      </c>
      <c r="C18" s="64" t="s">
        <v>47</v>
      </c>
      <c r="D18" s="63">
        <v>24</v>
      </c>
      <c r="E18" s="63" t="s">
        <v>15</v>
      </c>
      <c r="F18" s="76" t="s">
        <v>91</v>
      </c>
      <c r="G18" s="67" t="s">
        <v>87</v>
      </c>
      <c r="H18" s="65">
        <v>25</v>
      </c>
      <c r="I18" s="65">
        <v>1</v>
      </c>
      <c r="J18" s="65">
        <f t="shared" si="0"/>
        <v>25</v>
      </c>
      <c r="K18" s="77">
        <v>24.38</v>
      </c>
      <c r="L18" s="69">
        <f>H18*D18</f>
        <v>600</v>
      </c>
      <c r="M18" s="69">
        <f>L18*I18</f>
        <v>600</v>
      </c>
      <c r="N18" s="68">
        <f t="shared" si="1"/>
        <v>14628</v>
      </c>
      <c r="O18" s="70">
        <f>N18*I18</f>
        <v>14628</v>
      </c>
      <c r="P18" s="71" t="s">
        <v>63</v>
      </c>
      <c r="Q18" s="72" t="s">
        <v>123</v>
      </c>
      <c r="R18" s="72">
        <v>44832</v>
      </c>
      <c r="S18" s="73" t="s">
        <v>124</v>
      </c>
      <c r="T18" s="73"/>
    </row>
    <row r="19" spans="1:20" s="6" customFormat="1" ht="26.85" customHeight="1">
      <c r="A19" s="63" t="s">
        <v>20</v>
      </c>
      <c r="B19" s="63" t="s">
        <v>17</v>
      </c>
      <c r="C19" s="64" t="s">
        <v>21</v>
      </c>
      <c r="D19" s="63">
        <v>15</v>
      </c>
      <c r="E19" s="63" t="s">
        <v>15</v>
      </c>
      <c r="F19" s="80" t="s">
        <v>90</v>
      </c>
      <c r="G19" s="63" t="s">
        <v>89</v>
      </c>
      <c r="H19" s="65">
        <v>25</v>
      </c>
      <c r="I19" s="65">
        <v>1</v>
      </c>
      <c r="J19" s="65">
        <f t="shared" si="0"/>
        <v>25</v>
      </c>
      <c r="K19" s="77">
        <v>24.38</v>
      </c>
      <c r="L19" s="69">
        <f>H19*D19</f>
        <v>375</v>
      </c>
      <c r="M19" s="69">
        <f>L19*I19</f>
        <v>375</v>
      </c>
      <c r="N19" s="68">
        <f t="shared" si="1"/>
        <v>9142.5</v>
      </c>
      <c r="O19" s="70">
        <f>N19*I19</f>
        <v>9142.5</v>
      </c>
      <c r="P19" s="71" t="s">
        <v>126</v>
      </c>
      <c r="Q19" s="72" t="s">
        <v>123</v>
      </c>
      <c r="R19" s="72">
        <v>44832</v>
      </c>
      <c r="S19" s="73" t="s">
        <v>124</v>
      </c>
      <c r="T19" s="73"/>
    </row>
    <row r="20" spans="1:20" s="6" customFormat="1" ht="26.85" customHeight="1">
      <c r="A20" s="63" t="s">
        <v>20</v>
      </c>
      <c r="B20" s="63" t="s">
        <v>17</v>
      </c>
      <c r="C20" s="64" t="s">
        <v>34</v>
      </c>
      <c r="D20" s="63">
        <v>18</v>
      </c>
      <c r="E20" s="63" t="s">
        <v>15</v>
      </c>
      <c r="F20" s="80" t="s">
        <v>91</v>
      </c>
      <c r="G20" s="63" t="s">
        <v>89</v>
      </c>
      <c r="H20" s="65">
        <v>25</v>
      </c>
      <c r="I20" s="65">
        <v>1</v>
      </c>
      <c r="J20" s="65">
        <f t="shared" si="0"/>
        <v>25</v>
      </c>
      <c r="K20" s="77">
        <v>24.38</v>
      </c>
      <c r="L20" s="69">
        <f>H20*D20</f>
        <v>450</v>
      </c>
      <c r="M20" s="69">
        <f>L20*I20</f>
        <v>450</v>
      </c>
      <c r="N20" s="68">
        <f t="shared" si="1"/>
        <v>10971</v>
      </c>
      <c r="O20" s="70">
        <f>N20*I20</f>
        <v>10971</v>
      </c>
      <c r="P20" s="71" t="s">
        <v>126</v>
      </c>
      <c r="Q20" s="72" t="s">
        <v>123</v>
      </c>
      <c r="R20" s="72">
        <v>44832</v>
      </c>
      <c r="S20" s="73" t="s">
        <v>124</v>
      </c>
      <c r="T20" s="73"/>
    </row>
    <row r="21" spans="1:20" s="6" customFormat="1" ht="35.25" customHeight="1">
      <c r="A21" s="43" t="s">
        <v>20</v>
      </c>
      <c r="B21" s="43" t="s">
        <v>17</v>
      </c>
      <c r="C21" s="44" t="s">
        <v>62</v>
      </c>
      <c r="D21" s="45">
        <v>160</v>
      </c>
      <c r="E21" s="43" t="s">
        <v>49</v>
      </c>
      <c r="F21" s="46" t="s">
        <v>86</v>
      </c>
      <c r="G21" s="43" t="s">
        <v>87</v>
      </c>
      <c r="H21" s="45">
        <v>25</v>
      </c>
      <c r="I21" s="45">
        <v>1</v>
      </c>
      <c r="J21" s="45">
        <f t="shared" si="0"/>
        <v>25</v>
      </c>
      <c r="K21" s="47">
        <v>23.38</v>
      </c>
      <c r="L21" s="48">
        <f>H21*D21</f>
        <v>4000</v>
      </c>
      <c r="M21" s="48">
        <f>L21*I21</f>
        <v>4000</v>
      </c>
      <c r="N21" s="47">
        <f t="shared" si="1"/>
        <v>93520</v>
      </c>
      <c r="O21" s="49">
        <f>N21*I21</f>
        <v>93520</v>
      </c>
      <c r="P21" s="58" t="s">
        <v>81</v>
      </c>
      <c r="Q21" s="51" t="s">
        <v>121</v>
      </c>
      <c r="R21" s="51">
        <v>44825</v>
      </c>
      <c r="S21" s="51" t="s">
        <v>122</v>
      </c>
      <c r="T21" s="52"/>
    </row>
    <row r="22" spans="1:20" s="6" customFormat="1" ht="41.25" customHeight="1">
      <c r="A22" s="43" t="s">
        <v>30</v>
      </c>
      <c r="B22" s="43" t="s">
        <v>10</v>
      </c>
      <c r="C22" s="44" t="s">
        <v>64</v>
      </c>
      <c r="D22" s="45">
        <v>212</v>
      </c>
      <c r="E22" s="43" t="s">
        <v>49</v>
      </c>
      <c r="F22" s="46" t="s">
        <v>92</v>
      </c>
      <c r="G22" s="43" t="s">
        <v>94</v>
      </c>
      <c r="H22" s="45">
        <v>20</v>
      </c>
      <c r="I22" s="45">
        <v>1</v>
      </c>
      <c r="J22" s="45">
        <f t="shared" si="0"/>
        <v>20</v>
      </c>
      <c r="K22" s="47">
        <v>23.38</v>
      </c>
      <c r="L22" s="48">
        <f>H22*D22</f>
        <v>4240</v>
      </c>
      <c r="M22" s="48">
        <f>L22*I22</f>
        <v>4240</v>
      </c>
      <c r="N22" s="47">
        <f t="shared" si="1"/>
        <v>99131.199999999997</v>
      </c>
      <c r="O22" s="49">
        <f>N22*I22</f>
        <v>99131.199999999997</v>
      </c>
      <c r="P22" s="56" t="s">
        <v>81</v>
      </c>
      <c r="Q22" s="51" t="s">
        <v>121</v>
      </c>
      <c r="R22" s="51">
        <v>44825</v>
      </c>
      <c r="S22" s="51" t="s">
        <v>122</v>
      </c>
      <c r="T22" s="52"/>
    </row>
    <row r="23" spans="1:20" s="6" customFormat="1" ht="26.85" customHeight="1">
      <c r="A23" s="43" t="s">
        <v>30</v>
      </c>
      <c r="B23" s="43" t="s">
        <v>10</v>
      </c>
      <c r="C23" s="44" t="s">
        <v>64</v>
      </c>
      <c r="D23" s="45">
        <v>212</v>
      </c>
      <c r="E23" s="43" t="s">
        <v>49</v>
      </c>
      <c r="F23" s="46" t="s">
        <v>92</v>
      </c>
      <c r="G23" s="43" t="s">
        <v>87</v>
      </c>
      <c r="H23" s="45">
        <v>20</v>
      </c>
      <c r="I23" s="45">
        <v>1</v>
      </c>
      <c r="J23" s="45">
        <f t="shared" si="0"/>
        <v>20</v>
      </c>
      <c r="K23" s="47">
        <v>23.38</v>
      </c>
      <c r="L23" s="48">
        <f>H23*D23</f>
        <v>4240</v>
      </c>
      <c r="M23" s="48">
        <f>L23*I23</f>
        <v>4240</v>
      </c>
      <c r="N23" s="47">
        <f t="shared" si="1"/>
        <v>99131.199999999997</v>
      </c>
      <c r="O23" s="49">
        <f>N23*I23</f>
        <v>99131.199999999997</v>
      </c>
      <c r="P23" s="56" t="s">
        <v>81</v>
      </c>
      <c r="Q23" s="51" t="s">
        <v>121</v>
      </c>
      <c r="R23" s="51">
        <v>44825</v>
      </c>
      <c r="S23" s="51" t="s">
        <v>122</v>
      </c>
      <c r="T23" s="52"/>
    </row>
    <row r="24" spans="1:20" s="6" customFormat="1" ht="63.75" customHeight="1">
      <c r="A24" s="43" t="s">
        <v>68</v>
      </c>
      <c r="B24" s="43" t="s">
        <v>25</v>
      </c>
      <c r="C24" s="44" t="s">
        <v>78</v>
      </c>
      <c r="D24" s="45">
        <v>180</v>
      </c>
      <c r="E24" s="43" t="s">
        <v>49</v>
      </c>
      <c r="F24" s="46" t="s">
        <v>106</v>
      </c>
      <c r="G24" s="43" t="s">
        <v>87</v>
      </c>
      <c r="H24" s="45">
        <v>25</v>
      </c>
      <c r="I24" s="45">
        <v>1</v>
      </c>
      <c r="J24" s="45">
        <f t="shared" si="0"/>
        <v>25</v>
      </c>
      <c r="K24" s="47">
        <v>23.38</v>
      </c>
      <c r="L24" s="48">
        <f>H24*D24</f>
        <v>4500</v>
      </c>
      <c r="M24" s="48">
        <f>L24*I24</f>
        <v>4500</v>
      </c>
      <c r="N24" s="47">
        <f t="shared" si="1"/>
        <v>105210</v>
      </c>
      <c r="O24" s="49">
        <f>N24*I24</f>
        <v>105210</v>
      </c>
      <c r="P24" s="56" t="s">
        <v>81</v>
      </c>
      <c r="Q24" s="51" t="s">
        <v>121</v>
      </c>
      <c r="R24" s="51">
        <v>44825</v>
      </c>
      <c r="S24" s="51" t="s">
        <v>122</v>
      </c>
      <c r="T24" s="52"/>
    </row>
    <row r="25" spans="1:20" s="6" customFormat="1" ht="53.25" customHeight="1">
      <c r="A25" s="63" t="s">
        <v>20</v>
      </c>
      <c r="B25" s="63" t="s">
        <v>17</v>
      </c>
      <c r="C25" s="64" t="s">
        <v>62</v>
      </c>
      <c r="D25" s="65">
        <v>160</v>
      </c>
      <c r="E25" s="63" t="s">
        <v>49</v>
      </c>
      <c r="F25" s="79" t="s">
        <v>86</v>
      </c>
      <c r="G25" s="67" t="s">
        <v>99</v>
      </c>
      <c r="H25" s="65">
        <v>25</v>
      </c>
      <c r="I25" s="65">
        <v>1</v>
      </c>
      <c r="J25" s="65">
        <f t="shared" si="0"/>
        <v>25</v>
      </c>
      <c r="K25" s="68">
        <v>23.38</v>
      </c>
      <c r="L25" s="69">
        <f>H25*D25</f>
        <v>4000</v>
      </c>
      <c r="M25" s="69">
        <f>L25*I25</f>
        <v>4000</v>
      </c>
      <c r="N25" s="68">
        <f t="shared" si="1"/>
        <v>93520</v>
      </c>
      <c r="O25" s="70">
        <f>N25*I25</f>
        <v>93520</v>
      </c>
      <c r="P25" s="71" t="s">
        <v>125</v>
      </c>
      <c r="Q25" s="72" t="s">
        <v>121</v>
      </c>
      <c r="R25" s="72">
        <v>44825</v>
      </c>
      <c r="S25" s="72" t="s">
        <v>122</v>
      </c>
      <c r="T25" s="73"/>
    </row>
    <row r="26" spans="1:20" s="6" customFormat="1" ht="46.5" customHeight="1">
      <c r="A26" s="43" t="s">
        <v>20</v>
      </c>
      <c r="B26" s="43" t="s">
        <v>17</v>
      </c>
      <c r="C26" s="44" t="s">
        <v>36</v>
      </c>
      <c r="D26" s="59">
        <v>20</v>
      </c>
      <c r="E26" s="59" t="s">
        <v>15</v>
      </c>
      <c r="F26" s="60" t="s">
        <v>103</v>
      </c>
      <c r="G26" s="57" t="s">
        <v>99</v>
      </c>
      <c r="H26" s="45">
        <v>25</v>
      </c>
      <c r="I26" s="45">
        <v>1</v>
      </c>
      <c r="J26" s="45">
        <f t="shared" si="0"/>
        <v>25</v>
      </c>
      <c r="K26" s="55">
        <v>24.38</v>
      </c>
      <c r="L26" s="48">
        <f>H26*D26</f>
        <v>500</v>
      </c>
      <c r="M26" s="48">
        <f>L26*I26</f>
        <v>500</v>
      </c>
      <c r="N26" s="47">
        <f t="shared" si="1"/>
        <v>12190</v>
      </c>
      <c r="O26" s="49">
        <f>N26*I26</f>
        <v>12190</v>
      </c>
      <c r="P26" s="50" t="s">
        <v>97</v>
      </c>
      <c r="Q26" s="51" t="s">
        <v>123</v>
      </c>
      <c r="R26" s="51">
        <v>44832</v>
      </c>
      <c r="S26" s="52" t="s">
        <v>124</v>
      </c>
      <c r="T26" s="52"/>
    </row>
    <row r="27" spans="1:20" s="6" customFormat="1" ht="38.25" customHeight="1">
      <c r="A27" s="63" t="s">
        <v>68</v>
      </c>
      <c r="B27" s="63" t="s">
        <v>25</v>
      </c>
      <c r="C27" s="64" t="s">
        <v>76</v>
      </c>
      <c r="D27" s="65">
        <v>200</v>
      </c>
      <c r="E27" s="63" t="s">
        <v>49</v>
      </c>
      <c r="F27" s="66" t="s">
        <v>114</v>
      </c>
      <c r="G27" s="67" t="s">
        <v>87</v>
      </c>
      <c r="H27" s="65">
        <v>20</v>
      </c>
      <c r="I27" s="65">
        <v>1</v>
      </c>
      <c r="J27" s="65">
        <f t="shared" si="0"/>
        <v>20</v>
      </c>
      <c r="K27" s="68">
        <v>23.38</v>
      </c>
      <c r="L27" s="69">
        <f>H27*D27</f>
        <v>4000</v>
      </c>
      <c r="M27" s="69">
        <f>L27*I27</f>
        <v>4000</v>
      </c>
      <c r="N27" s="68">
        <f t="shared" si="1"/>
        <v>93520</v>
      </c>
      <c r="O27" s="70">
        <f>N27*I27</f>
        <v>93520</v>
      </c>
      <c r="P27" s="78" t="s">
        <v>77</v>
      </c>
      <c r="Q27" s="72" t="s">
        <v>123</v>
      </c>
      <c r="R27" s="72">
        <v>44832</v>
      </c>
      <c r="S27" s="73" t="s">
        <v>124</v>
      </c>
      <c r="T27" s="73"/>
    </row>
    <row r="28" spans="1:20" s="6" customFormat="1" ht="50.25" customHeight="1">
      <c r="A28" s="63" t="s">
        <v>26</v>
      </c>
      <c r="B28" s="63" t="s">
        <v>25</v>
      </c>
      <c r="C28" s="64" t="s">
        <v>48</v>
      </c>
      <c r="D28" s="63">
        <v>160</v>
      </c>
      <c r="E28" s="63" t="s">
        <v>49</v>
      </c>
      <c r="F28" s="66" t="s">
        <v>110</v>
      </c>
      <c r="G28" s="67" t="s">
        <v>87</v>
      </c>
      <c r="H28" s="65">
        <v>20</v>
      </c>
      <c r="I28" s="65">
        <v>1</v>
      </c>
      <c r="J28" s="65">
        <f t="shared" si="0"/>
        <v>20</v>
      </c>
      <c r="K28" s="68">
        <v>23.38</v>
      </c>
      <c r="L28" s="69">
        <f>H28*D28</f>
        <v>3200</v>
      </c>
      <c r="M28" s="69">
        <f>L28*I28</f>
        <v>3200</v>
      </c>
      <c r="N28" s="68">
        <f t="shared" si="1"/>
        <v>74816</v>
      </c>
      <c r="O28" s="70">
        <f>N28*I28</f>
        <v>74816</v>
      </c>
      <c r="P28" s="71" t="s">
        <v>93</v>
      </c>
      <c r="Q28" s="72" t="s">
        <v>123</v>
      </c>
      <c r="R28" s="72">
        <v>44832</v>
      </c>
      <c r="S28" s="73" t="s">
        <v>124</v>
      </c>
      <c r="T28" s="73"/>
    </row>
    <row r="29" spans="1:20" s="6" customFormat="1" ht="38.25" customHeight="1">
      <c r="A29" s="43" t="s">
        <v>20</v>
      </c>
      <c r="B29" s="43" t="s">
        <v>17</v>
      </c>
      <c r="C29" s="44" t="s">
        <v>36</v>
      </c>
      <c r="D29" s="59">
        <v>20</v>
      </c>
      <c r="E29" s="59" t="s">
        <v>120</v>
      </c>
      <c r="F29" s="60" t="s">
        <v>91</v>
      </c>
      <c r="G29" s="57" t="s">
        <v>111</v>
      </c>
      <c r="H29" s="45">
        <v>25</v>
      </c>
      <c r="I29" s="45">
        <v>1</v>
      </c>
      <c r="J29" s="45">
        <f t="shared" si="0"/>
        <v>25</v>
      </c>
      <c r="K29" s="55">
        <v>24.38</v>
      </c>
      <c r="L29" s="48">
        <f>H29*D29</f>
        <v>500</v>
      </c>
      <c r="M29" s="48">
        <f>L29*I29</f>
        <v>500</v>
      </c>
      <c r="N29" s="47">
        <f t="shared" si="1"/>
        <v>12190</v>
      </c>
      <c r="O29" s="49">
        <f>N29*I29</f>
        <v>12190</v>
      </c>
      <c r="P29" s="50" t="s">
        <v>95</v>
      </c>
      <c r="Q29" s="51" t="s">
        <v>123</v>
      </c>
      <c r="R29" s="51">
        <v>44832</v>
      </c>
      <c r="S29" s="52" t="s">
        <v>124</v>
      </c>
      <c r="T29" s="52"/>
    </row>
    <row r="30" spans="1:20" s="6" customFormat="1" ht="59.25" customHeight="1">
      <c r="A30" s="63" t="s">
        <v>68</v>
      </c>
      <c r="B30" s="63" t="s">
        <v>25</v>
      </c>
      <c r="C30" s="64" t="s">
        <v>69</v>
      </c>
      <c r="D30" s="65">
        <v>200</v>
      </c>
      <c r="E30" s="63" t="s">
        <v>49</v>
      </c>
      <c r="F30" s="66" t="s">
        <v>115</v>
      </c>
      <c r="G30" s="67" t="s">
        <v>87</v>
      </c>
      <c r="H30" s="65">
        <v>25</v>
      </c>
      <c r="I30" s="65">
        <v>1</v>
      </c>
      <c r="J30" s="65">
        <f t="shared" si="0"/>
        <v>25</v>
      </c>
      <c r="K30" s="68">
        <v>23.38</v>
      </c>
      <c r="L30" s="69">
        <f>H30*D30</f>
        <v>5000</v>
      </c>
      <c r="M30" s="69">
        <f>L30*I30</f>
        <v>5000</v>
      </c>
      <c r="N30" s="68">
        <f t="shared" si="1"/>
        <v>116900</v>
      </c>
      <c r="O30" s="70">
        <f>N30*I30</f>
        <v>116900</v>
      </c>
      <c r="P30" s="71" t="s">
        <v>96</v>
      </c>
      <c r="Q30" s="72" t="s">
        <v>123</v>
      </c>
      <c r="R30" s="72">
        <v>44832</v>
      </c>
      <c r="S30" s="73" t="s">
        <v>124</v>
      </c>
      <c r="T30" s="74"/>
    </row>
    <row r="31" spans="1:20" s="6" customFormat="1" ht="33" customHeight="1">
      <c r="A31" s="63" t="s">
        <v>20</v>
      </c>
      <c r="B31" s="63" t="s">
        <v>17</v>
      </c>
      <c r="C31" s="64" t="s">
        <v>36</v>
      </c>
      <c r="D31" s="75">
        <v>20</v>
      </c>
      <c r="E31" s="75" t="s">
        <v>120</v>
      </c>
      <c r="F31" s="76" t="s">
        <v>91</v>
      </c>
      <c r="G31" s="67" t="s">
        <v>87</v>
      </c>
      <c r="H31" s="65">
        <v>25</v>
      </c>
      <c r="I31" s="65">
        <v>1</v>
      </c>
      <c r="J31" s="65">
        <f t="shared" si="0"/>
        <v>25</v>
      </c>
      <c r="K31" s="77">
        <v>24.38</v>
      </c>
      <c r="L31" s="69">
        <f>H31*D31</f>
        <v>500</v>
      </c>
      <c r="M31" s="69">
        <f>L31*I31</f>
        <v>500</v>
      </c>
      <c r="N31" s="68">
        <f t="shared" si="1"/>
        <v>12190</v>
      </c>
      <c r="O31" s="70">
        <f>N31*I31</f>
        <v>12190</v>
      </c>
      <c r="P31" s="78" t="s">
        <v>96</v>
      </c>
      <c r="Q31" s="72" t="s">
        <v>123</v>
      </c>
      <c r="R31" s="72">
        <v>44832</v>
      </c>
      <c r="S31" s="73" t="s">
        <v>124</v>
      </c>
      <c r="T31" s="74"/>
    </row>
    <row r="32" spans="1:20" s="6" customFormat="1" ht="39" customHeight="1">
      <c r="A32" s="63" t="s">
        <v>68</v>
      </c>
      <c r="B32" s="63" t="s">
        <v>25</v>
      </c>
      <c r="C32" s="64" t="s">
        <v>73</v>
      </c>
      <c r="D32" s="65">
        <v>200</v>
      </c>
      <c r="E32" s="63" t="s">
        <v>49</v>
      </c>
      <c r="F32" s="66" t="s">
        <v>107</v>
      </c>
      <c r="G32" s="67" t="s">
        <v>87</v>
      </c>
      <c r="H32" s="65">
        <v>20</v>
      </c>
      <c r="I32" s="65">
        <v>1</v>
      </c>
      <c r="J32" s="65">
        <f>H32*I32</f>
        <v>20</v>
      </c>
      <c r="K32" s="68">
        <v>23.38</v>
      </c>
      <c r="L32" s="69">
        <f>H32*D32</f>
        <v>4000</v>
      </c>
      <c r="M32" s="69">
        <f>L32*I32</f>
        <v>4000</v>
      </c>
      <c r="N32" s="68">
        <f>L32*K32</f>
        <v>93520</v>
      </c>
      <c r="O32" s="70">
        <f>N32*I32</f>
        <v>93520</v>
      </c>
      <c r="P32" s="78" t="s">
        <v>96</v>
      </c>
      <c r="Q32" s="72" t="s">
        <v>123</v>
      </c>
      <c r="R32" s="72">
        <v>44832</v>
      </c>
      <c r="S32" s="73" t="s">
        <v>124</v>
      </c>
      <c r="T32" s="74"/>
    </row>
    <row r="33" spans="1:20" s="6" customFormat="1" ht="33" customHeight="1">
      <c r="A33" s="43" t="s">
        <v>68</v>
      </c>
      <c r="B33" s="43" t="s">
        <v>25</v>
      </c>
      <c r="C33" s="44" t="s">
        <v>79</v>
      </c>
      <c r="D33" s="45">
        <v>240</v>
      </c>
      <c r="E33" s="43" t="s">
        <v>49</v>
      </c>
      <c r="F33" s="46" t="s">
        <v>112</v>
      </c>
      <c r="G33" s="57" t="s">
        <v>87</v>
      </c>
      <c r="H33" s="45">
        <v>20</v>
      </c>
      <c r="I33" s="45">
        <v>1</v>
      </c>
      <c r="J33" s="45">
        <f t="shared" si="0"/>
        <v>20</v>
      </c>
      <c r="K33" s="47">
        <v>23.38</v>
      </c>
      <c r="L33" s="48">
        <f>H33*D33</f>
        <v>4800</v>
      </c>
      <c r="M33" s="48">
        <f>L33*I33</f>
        <v>4800</v>
      </c>
      <c r="N33" s="47">
        <f t="shared" si="1"/>
        <v>112224</v>
      </c>
      <c r="O33" s="49">
        <f>N33*I33</f>
        <v>112224</v>
      </c>
      <c r="P33" s="61" t="s">
        <v>80</v>
      </c>
      <c r="Q33" s="51" t="s">
        <v>123</v>
      </c>
      <c r="R33" s="51">
        <v>44832</v>
      </c>
      <c r="S33" s="52" t="s">
        <v>124</v>
      </c>
      <c r="T33" s="53"/>
    </row>
    <row r="34" spans="1:20" s="6" customFormat="1" ht="48.75" customHeight="1">
      <c r="A34" s="43" t="s">
        <v>20</v>
      </c>
      <c r="B34" s="43" t="s">
        <v>17</v>
      </c>
      <c r="C34" s="44" t="s">
        <v>33</v>
      </c>
      <c r="D34" s="43">
        <v>15</v>
      </c>
      <c r="E34" s="43" t="s">
        <v>15</v>
      </c>
      <c r="F34" s="62" t="s">
        <v>90</v>
      </c>
      <c r="G34" s="57" t="s">
        <v>99</v>
      </c>
      <c r="H34" s="45">
        <v>25</v>
      </c>
      <c r="I34" s="45">
        <v>1</v>
      </c>
      <c r="J34" s="45">
        <f t="shared" si="0"/>
        <v>25</v>
      </c>
      <c r="K34" s="55">
        <v>24.38</v>
      </c>
      <c r="L34" s="48">
        <f>H34*D34</f>
        <v>375</v>
      </c>
      <c r="M34" s="48">
        <f>L34*I34</f>
        <v>375</v>
      </c>
      <c r="N34" s="47">
        <f t="shared" si="1"/>
        <v>9142.5</v>
      </c>
      <c r="O34" s="49">
        <f>N34*I34</f>
        <v>9142.5</v>
      </c>
      <c r="P34" s="50" t="s">
        <v>80</v>
      </c>
      <c r="Q34" s="51" t="s">
        <v>123</v>
      </c>
      <c r="R34" s="51">
        <v>44832</v>
      </c>
      <c r="S34" s="52" t="s">
        <v>124</v>
      </c>
      <c r="T34" s="53"/>
    </row>
    <row r="35" spans="1:20" s="6" customFormat="1">
      <c r="A35" s="14"/>
      <c r="B35" s="21"/>
      <c r="C35" s="22"/>
      <c r="D35" s="21"/>
      <c r="E35" s="21"/>
      <c r="F35" s="21"/>
      <c r="G35" s="21"/>
      <c r="H35" s="21"/>
      <c r="I35" s="21">
        <f>SUM(I2:I34)</f>
        <v>33</v>
      </c>
      <c r="J35" s="22">
        <f>SUM(J2:J34)</f>
        <v>775</v>
      </c>
      <c r="K35" s="29"/>
      <c r="L35" s="33">
        <f>SUM(L2:L34)</f>
        <v>99955</v>
      </c>
      <c r="M35" s="34">
        <f>SUM(M2:M34)</f>
        <v>99955</v>
      </c>
      <c r="N35" s="29"/>
      <c r="O35" s="35">
        <f>SUM(O2:O34)</f>
        <v>2342322.9</v>
      </c>
      <c r="P35" s="29"/>
      <c r="Q35" s="29"/>
      <c r="R35" s="29"/>
      <c r="S35" s="29"/>
      <c r="T35" s="29"/>
    </row>
    <row r="36" spans="1:20" s="6" customFormat="1">
      <c r="A36" s="36"/>
      <c r="B36" s="37"/>
      <c r="C36" s="12"/>
      <c r="D36" s="37"/>
      <c r="E36" s="37"/>
      <c r="F36" s="37"/>
      <c r="G36" s="37"/>
      <c r="H36" s="12"/>
      <c r="I36" s="12"/>
      <c r="J36" s="12"/>
      <c r="K36" s="13"/>
      <c r="L36" s="17"/>
      <c r="M36" s="17"/>
      <c r="N36" s="13"/>
      <c r="O36" s="13"/>
      <c r="P36" s="13"/>
      <c r="Q36" s="13"/>
      <c r="R36" s="13"/>
      <c r="S36" s="13"/>
      <c r="T36" s="13"/>
    </row>
    <row r="37" spans="1:20" s="6" customFormat="1">
      <c r="A37" s="36"/>
      <c r="B37" s="37"/>
      <c r="C37" s="12"/>
      <c r="D37" s="37"/>
      <c r="E37" s="37"/>
      <c r="F37" s="37"/>
      <c r="G37" s="37"/>
      <c r="H37" s="12"/>
      <c r="I37" s="12"/>
      <c r="J37" s="12"/>
      <c r="K37" s="13"/>
      <c r="L37" s="17"/>
      <c r="M37" s="17"/>
      <c r="N37" s="13"/>
      <c r="O37" s="13"/>
      <c r="P37" s="13"/>
      <c r="Q37" s="13"/>
      <c r="R37" s="13"/>
      <c r="S37" s="13"/>
      <c r="T37" s="13"/>
    </row>
    <row r="38" spans="1:20">
      <c r="H38" s="8"/>
      <c r="I38" s="8"/>
      <c r="J38" s="8"/>
      <c r="K38" s="9"/>
      <c r="L38" s="15"/>
      <c r="M38" s="15"/>
      <c r="N38" s="9"/>
      <c r="O38" s="9"/>
      <c r="P38" s="9"/>
      <c r="Q38" s="9"/>
      <c r="R38" s="9"/>
      <c r="S38" s="9"/>
      <c r="T38" s="9"/>
    </row>
    <row r="39" spans="1:20">
      <c r="H39" s="8"/>
      <c r="I39" s="8"/>
      <c r="J39" s="8"/>
      <c r="K39" s="9"/>
      <c r="L39" s="15"/>
      <c r="M39" s="15"/>
      <c r="N39" s="9"/>
      <c r="O39" s="9"/>
      <c r="P39" s="9"/>
      <c r="Q39" s="9"/>
      <c r="R39" s="9"/>
      <c r="S39" s="9"/>
      <c r="T39" s="9"/>
    </row>
    <row r="40" spans="1:20">
      <c r="H40" s="8"/>
      <c r="I40" s="8"/>
      <c r="J40" s="8"/>
      <c r="K40" s="9"/>
      <c r="L40" s="15"/>
      <c r="M40" s="15"/>
      <c r="N40" s="9"/>
      <c r="O40" s="9"/>
      <c r="P40" s="9"/>
      <c r="Q40" s="9"/>
      <c r="R40" s="9"/>
      <c r="S40" s="9"/>
      <c r="T40" s="9"/>
    </row>
    <row r="41" spans="1:20">
      <c r="H41" s="8"/>
      <c r="I41" s="8"/>
      <c r="J41" s="8"/>
      <c r="K41" s="9"/>
      <c r="L41" s="15"/>
      <c r="M41" s="15"/>
      <c r="N41" s="9"/>
      <c r="O41" s="9"/>
      <c r="P41" s="9"/>
      <c r="Q41" s="9"/>
      <c r="R41" s="9"/>
      <c r="S41" s="9"/>
      <c r="T41" s="9"/>
    </row>
    <row r="42" spans="1:20">
      <c r="H42" s="10"/>
      <c r="I42" s="10"/>
      <c r="J42" s="10"/>
      <c r="K42" s="11"/>
      <c r="L42" s="16"/>
      <c r="M42" s="16"/>
      <c r="N42" s="11"/>
      <c r="O42" s="11"/>
      <c r="P42" s="11"/>
      <c r="Q42" s="11"/>
      <c r="R42" s="11"/>
      <c r="S42" s="11"/>
      <c r="T42" s="11"/>
    </row>
    <row r="43" spans="1:20">
      <c r="H43" s="12"/>
      <c r="I43" s="12"/>
      <c r="J43" s="12"/>
      <c r="K43" s="13"/>
      <c r="L43" s="17"/>
      <c r="M43" s="17"/>
      <c r="N43" s="13"/>
      <c r="O43" s="13"/>
      <c r="P43" s="13"/>
      <c r="Q43" s="13"/>
      <c r="R43" s="13"/>
      <c r="S43" s="13"/>
      <c r="T43" s="13"/>
    </row>
    <row r="44" spans="1:20">
      <c r="H44" s="12"/>
      <c r="I44" s="12"/>
      <c r="J44" s="12"/>
      <c r="K44" s="13"/>
      <c r="L44" s="17"/>
      <c r="M44" s="17"/>
      <c r="N44" s="13"/>
      <c r="O44" s="13"/>
      <c r="P44" s="13"/>
      <c r="Q44" s="13"/>
      <c r="R44" s="13"/>
      <c r="S44" s="13"/>
      <c r="T44" s="13"/>
    </row>
    <row r="45" spans="1:20">
      <c r="H45" s="12"/>
      <c r="I45" s="12"/>
      <c r="J45" s="12"/>
      <c r="K45" s="13"/>
      <c r="L45" s="17"/>
      <c r="M45" s="17"/>
      <c r="N45" s="13"/>
      <c r="O45" s="13"/>
      <c r="P45" s="13"/>
      <c r="Q45" s="13"/>
      <c r="R45" s="13"/>
      <c r="S45" s="13"/>
      <c r="T45" s="13"/>
    </row>
    <row r="46" spans="1:20">
      <c r="H46" s="12"/>
      <c r="I46" s="12"/>
      <c r="J46" s="12"/>
      <c r="K46" s="13"/>
      <c r="L46" s="17"/>
      <c r="M46" s="17"/>
      <c r="N46" s="13"/>
      <c r="O46" s="13"/>
      <c r="P46" s="13"/>
      <c r="Q46" s="13"/>
      <c r="R46" s="13"/>
      <c r="S46" s="13"/>
      <c r="T46" s="13"/>
    </row>
    <row r="47" spans="1:20">
      <c r="H47" s="12"/>
      <c r="I47" s="12"/>
      <c r="J47" s="12"/>
      <c r="K47" s="13"/>
      <c r="L47" s="17"/>
      <c r="M47" s="17"/>
      <c r="N47" s="13"/>
      <c r="O47" s="13"/>
      <c r="P47" s="13"/>
      <c r="Q47" s="13"/>
      <c r="R47" s="13"/>
      <c r="S47" s="13"/>
      <c r="T47" s="13"/>
    </row>
    <row r="48" spans="1:20">
      <c r="P48" s="42"/>
      <c r="Q48" s="42"/>
      <c r="R48" s="42"/>
      <c r="S48" s="42"/>
      <c r="T48" s="42"/>
    </row>
  </sheetData>
  <autoFilter ref="A1:S48">
    <sortState ref="A2:U48">
      <sortCondition ref="P1:P48"/>
    </sortState>
  </autoFilter>
  <pageMargins left="0.23622047244094491" right="0.23622047244094491" top="1.3385826771653544" bottom="0.74803149606299213" header="0.31496062992125984" footer="0.31496062992125984"/>
  <pageSetup paperSize="9" scale="42" fitToHeight="0" orientation="landscape" r:id="rId1"/>
  <headerFooter>
    <oddHeader>&amp;C&amp;"-,Negrito"&amp;12SENAC - PE
Diretoria de Projetos Estratégicos - Coordenação de Projetos Estratégicos]
Projeto SETEQ/PCR
Gratuidades PSG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Projeto Qualifica</vt:lpstr>
      <vt:lpstr>Gratuidade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Marcos Vieira</dc:creator>
  <cp:keywords/>
  <dc:description/>
  <cp:lastModifiedBy>JOKA</cp:lastModifiedBy>
  <cp:revision/>
  <cp:lastPrinted>2022-09-12T12:47:43Z</cp:lastPrinted>
  <dcterms:created xsi:type="dcterms:W3CDTF">2022-07-29T16:52:37Z</dcterms:created>
  <dcterms:modified xsi:type="dcterms:W3CDTF">2022-09-13T19:19:07Z</dcterms:modified>
  <cp:category/>
  <cp:contentStatus/>
</cp:coreProperties>
</file>