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PESQUISA BLACK FRIDAY" sheetId="1" r:id="rId1"/>
  </sheets>
  <calcPr calcId="124519"/>
  <fileRecoveryPr repairLoad="1"/>
  <extLst>
    <ext uri="GoogleSheetsCustomDataVersion1">
      <go:sheetsCustomData xmlns:go="http://customooxmlschemas.google.com/" r:id="rId5" roundtripDataSignature="AMtx7mj4KLMbltyXyx9lWRMVxK9mquNo7A=="/>
    </ext>
  </extLst>
</workbook>
</file>

<file path=xl/calcChain.xml><?xml version="1.0" encoding="utf-8"?>
<calcChain xmlns="http://schemas.openxmlformats.org/spreadsheetml/2006/main">
  <c r="T231" i="1"/>
  <c r="U231" s="1"/>
  <c r="S231"/>
  <c r="T230"/>
  <c r="U230" s="1"/>
  <c r="S230"/>
  <c r="T229"/>
  <c r="S229"/>
  <c r="U229" s="1"/>
  <c r="T228"/>
  <c r="U228" s="1"/>
  <c r="S228"/>
  <c r="T227"/>
  <c r="S227"/>
  <c r="U227" s="1"/>
  <c r="T226"/>
  <c r="U226" s="1"/>
  <c r="S226"/>
  <c r="T225"/>
  <c r="S225"/>
  <c r="U225" s="1"/>
  <c r="T224"/>
  <c r="U224" s="1"/>
  <c r="S224"/>
  <c r="U223"/>
  <c r="T223"/>
  <c r="S223"/>
  <c r="T222"/>
  <c r="U222" s="1"/>
  <c r="S222"/>
  <c r="T221"/>
  <c r="S221"/>
  <c r="U221" s="1"/>
  <c r="T220"/>
  <c r="U220" s="1"/>
  <c r="S220"/>
  <c r="U219"/>
  <c r="T219"/>
  <c r="S219"/>
  <c r="T218"/>
  <c r="U218" s="1"/>
  <c r="S218"/>
  <c r="T217"/>
  <c r="S217"/>
  <c r="U217" s="1"/>
  <c r="T216"/>
  <c r="U216" s="1"/>
  <c r="S216"/>
  <c r="U215"/>
  <c r="T215"/>
  <c r="S215"/>
  <c r="T214"/>
  <c r="U214" s="1"/>
  <c r="S214"/>
  <c r="T213"/>
  <c r="S213"/>
  <c r="U213" s="1"/>
  <c r="T212"/>
  <c r="U212" s="1"/>
  <c r="S212"/>
  <c r="U211"/>
  <c r="T211"/>
  <c r="S211"/>
  <c r="T210"/>
  <c r="U210" s="1"/>
  <c r="S210"/>
  <c r="T209"/>
  <c r="S209"/>
  <c r="U209" s="1"/>
  <c r="T208"/>
  <c r="U208" s="1"/>
  <c r="S208"/>
  <c r="U207"/>
  <c r="T207"/>
  <c r="S207"/>
  <c r="T206"/>
  <c r="U206" s="1"/>
  <c r="S206"/>
  <c r="T205"/>
  <c r="S205"/>
  <c r="U205" s="1"/>
  <c r="T204"/>
  <c r="U204" s="1"/>
  <c r="S204"/>
  <c r="U203"/>
  <c r="T203"/>
  <c r="S203"/>
  <c r="T202"/>
  <c r="U202" s="1"/>
  <c r="S202"/>
  <c r="T201"/>
  <c r="S201"/>
  <c r="U201" s="1"/>
  <c r="T200"/>
  <c r="U200" s="1"/>
  <c r="S200"/>
  <c r="U199"/>
  <c r="T199"/>
  <c r="S199"/>
  <c r="T198"/>
  <c r="U198" s="1"/>
  <c r="S198"/>
  <c r="T197"/>
  <c r="S197"/>
  <c r="U197" s="1"/>
  <c r="T196"/>
  <c r="U196" s="1"/>
  <c r="S196"/>
  <c r="U195"/>
  <c r="T195"/>
  <c r="S195"/>
  <c r="T194"/>
  <c r="U194" s="1"/>
  <c r="S194"/>
  <c r="T193"/>
  <c r="S193"/>
  <c r="U193" s="1"/>
  <c r="T192"/>
  <c r="U192" s="1"/>
  <c r="S192"/>
  <c r="U191"/>
  <c r="T191"/>
  <c r="S191"/>
  <c r="T188"/>
  <c r="U188" s="1"/>
  <c r="S188"/>
  <c r="T187"/>
  <c r="S187"/>
  <c r="U187" s="1"/>
  <c r="T186"/>
  <c r="U186" s="1"/>
  <c r="S186"/>
  <c r="U185"/>
  <c r="T185"/>
  <c r="S185"/>
  <c r="T184"/>
  <c r="U184" s="1"/>
  <c r="S184"/>
  <c r="T183"/>
  <c r="S183"/>
  <c r="U183" s="1"/>
  <c r="T182"/>
  <c r="U182" s="1"/>
  <c r="S182"/>
  <c r="U181"/>
  <c r="T181"/>
  <c r="S181"/>
  <c r="T180"/>
  <c r="U180" s="1"/>
  <c r="S180"/>
  <c r="T179"/>
  <c r="S179"/>
  <c r="U179" s="1"/>
  <c r="T178"/>
  <c r="U178" s="1"/>
  <c r="S178"/>
  <c r="U177"/>
  <c r="T177"/>
  <c r="S177"/>
  <c r="T176"/>
  <c r="U176" s="1"/>
  <c r="S176"/>
  <c r="T175"/>
  <c r="S175"/>
  <c r="U175" s="1"/>
  <c r="T174"/>
  <c r="U174" s="1"/>
  <c r="S174"/>
  <c r="U173"/>
  <c r="T173"/>
  <c r="S173"/>
  <c r="T172"/>
  <c r="U172" s="1"/>
  <c r="S172"/>
  <c r="T171"/>
  <c r="S171"/>
  <c r="U171" s="1"/>
  <c r="T170"/>
  <c r="U170" s="1"/>
  <c r="S170"/>
  <c r="U169"/>
  <c r="T169"/>
  <c r="S169"/>
  <c r="T168"/>
  <c r="U168" s="1"/>
  <c r="S168"/>
  <c r="T167"/>
  <c r="U167" s="1"/>
  <c r="S167"/>
  <c r="T166"/>
  <c r="U166" s="1"/>
  <c r="S166"/>
  <c r="U165"/>
  <c r="T165"/>
  <c r="S165"/>
  <c r="T164"/>
  <c r="U164" s="1"/>
  <c r="S164"/>
  <c r="T163"/>
  <c r="U163" s="1"/>
  <c r="S163"/>
  <c r="T162"/>
  <c r="U162" s="1"/>
  <c r="S162"/>
  <c r="U161"/>
  <c r="T161"/>
  <c r="S161"/>
  <c r="T160"/>
  <c r="U160" s="1"/>
  <c r="S160"/>
  <c r="T159"/>
  <c r="S159"/>
  <c r="U159" s="1"/>
  <c r="T158"/>
  <c r="U158" s="1"/>
  <c r="S158"/>
  <c r="U157"/>
  <c r="T157"/>
  <c r="S157"/>
  <c r="T156"/>
  <c r="U156" s="1"/>
  <c r="S156"/>
  <c r="T155"/>
  <c r="U155" s="1"/>
  <c r="S155"/>
  <c r="T154"/>
  <c r="U154" s="1"/>
  <c r="S154"/>
  <c r="U153"/>
  <c r="T153"/>
  <c r="S153"/>
  <c r="T150"/>
  <c r="U150" s="1"/>
  <c r="S150"/>
  <c r="T149"/>
  <c r="U149" s="1"/>
  <c r="S149"/>
  <c r="T148"/>
  <c r="U148" s="1"/>
  <c r="S148"/>
  <c r="U147"/>
  <c r="T147"/>
  <c r="S147"/>
  <c r="T146"/>
  <c r="U146" s="1"/>
  <c r="S146"/>
  <c r="T145"/>
  <c r="U145" s="1"/>
  <c r="S145"/>
  <c r="T144"/>
  <c r="U144" s="1"/>
  <c r="S144"/>
  <c r="U143"/>
  <c r="T143"/>
  <c r="S143"/>
  <c r="T142"/>
  <c r="U142" s="1"/>
  <c r="S142"/>
  <c r="T141"/>
  <c r="U141" s="1"/>
  <c r="S141"/>
  <c r="T138"/>
  <c r="U138" s="1"/>
  <c r="S138"/>
  <c r="U137"/>
  <c r="T137"/>
  <c r="S137"/>
  <c r="T136"/>
  <c r="U136" s="1"/>
  <c r="S136"/>
  <c r="T135"/>
  <c r="U135" s="1"/>
  <c r="S135"/>
  <c r="T134"/>
  <c r="U134" s="1"/>
  <c r="S134"/>
  <c r="U133"/>
  <c r="T133"/>
  <c r="S133"/>
  <c r="T132"/>
  <c r="U132" s="1"/>
  <c r="S132"/>
  <c r="T131"/>
  <c r="S131"/>
  <c r="U131" s="1"/>
  <c r="T130"/>
  <c r="U130" s="1"/>
  <c r="S130"/>
  <c r="T129"/>
  <c r="S129"/>
  <c r="U129" s="1"/>
  <c r="T128"/>
  <c r="U128" s="1"/>
  <c r="S128"/>
  <c r="T127"/>
  <c r="S127"/>
  <c r="U127" s="1"/>
  <c r="T126"/>
  <c r="U126" s="1"/>
  <c r="S126"/>
  <c r="T125"/>
  <c r="S125"/>
  <c r="U125" s="1"/>
  <c r="T124"/>
  <c r="U124" s="1"/>
  <c r="S124"/>
  <c r="T123"/>
  <c r="S123"/>
  <c r="U123" s="1"/>
  <c r="T122"/>
  <c r="U122" s="1"/>
  <c r="S122"/>
  <c r="T119"/>
  <c r="S119"/>
  <c r="U119" s="1"/>
  <c r="T118"/>
  <c r="U118" s="1"/>
  <c r="S118"/>
  <c r="T117"/>
  <c r="S117"/>
  <c r="U117" s="1"/>
  <c r="T116"/>
  <c r="U116" s="1"/>
  <c r="S116"/>
  <c r="T115"/>
  <c r="S115"/>
  <c r="U115" s="1"/>
  <c r="T114"/>
  <c r="U114" s="1"/>
  <c r="S114"/>
  <c r="T113"/>
  <c r="S113"/>
  <c r="U113" s="1"/>
  <c r="T112"/>
  <c r="U112" s="1"/>
  <c r="S112"/>
  <c r="T111"/>
  <c r="S111"/>
  <c r="U111" s="1"/>
  <c r="T110"/>
  <c r="U110" s="1"/>
  <c r="S110"/>
  <c r="T109"/>
  <c r="S109"/>
  <c r="U109" s="1"/>
  <c r="T108"/>
  <c r="U108" s="1"/>
  <c r="S108"/>
  <c r="T107"/>
  <c r="S107"/>
  <c r="U107" s="1"/>
  <c r="T106"/>
  <c r="U106" s="1"/>
  <c r="S106"/>
  <c r="T105"/>
  <c r="S105"/>
  <c r="U105" s="1"/>
  <c r="T104"/>
  <c r="U104" s="1"/>
  <c r="S104"/>
  <c r="T103"/>
  <c r="S103"/>
  <c r="U103" s="1"/>
  <c r="T102"/>
  <c r="U102" s="1"/>
  <c r="S102"/>
  <c r="T101"/>
  <c r="S101"/>
  <c r="U101" s="1"/>
  <c r="T100"/>
  <c r="U100" s="1"/>
  <c r="S100"/>
  <c r="T99"/>
  <c r="S99"/>
  <c r="U99" s="1"/>
  <c r="T98"/>
  <c r="U98" s="1"/>
  <c r="S98"/>
  <c r="T97"/>
  <c r="S97"/>
  <c r="U97" s="1"/>
  <c r="T96"/>
  <c r="U96" s="1"/>
  <c r="S96"/>
  <c r="T95"/>
  <c r="S95"/>
  <c r="U95" s="1"/>
  <c r="T94"/>
  <c r="U94" s="1"/>
  <c r="S94"/>
  <c r="T91"/>
  <c r="S91"/>
  <c r="U91" s="1"/>
  <c r="T90"/>
  <c r="U90" s="1"/>
  <c r="S90"/>
  <c r="T89"/>
  <c r="S89"/>
  <c r="U89" s="1"/>
  <c r="T88"/>
  <c r="U88" s="1"/>
  <c r="S88"/>
  <c r="T85"/>
  <c r="S85"/>
  <c r="U85" s="1"/>
  <c r="T84"/>
  <c r="U84" s="1"/>
  <c r="S84"/>
  <c r="T83"/>
  <c r="S83"/>
  <c r="U83" s="1"/>
  <c r="T82"/>
  <c r="U82" s="1"/>
  <c r="S82"/>
  <c r="T81"/>
  <c r="S81"/>
  <c r="U81" s="1"/>
  <c r="T80"/>
  <c r="U80" s="1"/>
  <c r="S80"/>
  <c r="T79"/>
  <c r="U79" s="1"/>
  <c r="S79"/>
  <c r="T78"/>
  <c r="U78" s="1"/>
  <c r="S78"/>
  <c r="U77"/>
  <c r="T77"/>
  <c r="S77"/>
  <c r="T74"/>
  <c r="U74" s="1"/>
  <c r="S74"/>
  <c r="T73"/>
  <c r="U73" s="1"/>
  <c r="S73"/>
  <c r="T72"/>
  <c r="U72" s="1"/>
  <c r="S72"/>
  <c r="U71"/>
  <c r="T71"/>
  <c r="S71"/>
  <c r="T70"/>
  <c r="U70" s="1"/>
  <c r="S70"/>
  <c r="T69"/>
  <c r="U69" s="1"/>
  <c r="S69"/>
  <c r="T68"/>
  <c r="U68" s="1"/>
  <c r="S68"/>
  <c r="U67"/>
  <c r="T67"/>
  <c r="S67"/>
  <c r="T66"/>
  <c r="U66" s="1"/>
  <c r="S66"/>
  <c r="T65"/>
  <c r="U65" s="1"/>
  <c r="S65"/>
  <c r="T64"/>
  <c r="U64" s="1"/>
  <c r="S64"/>
  <c r="U60"/>
  <c r="T60"/>
  <c r="S60"/>
  <c r="T59"/>
  <c r="U59" s="1"/>
  <c r="S59"/>
  <c r="T58"/>
  <c r="U58" s="1"/>
  <c r="S58"/>
  <c r="T57"/>
  <c r="U57" s="1"/>
  <c r="S57"/>
  <c r="U56"/>
  <c r="T56"/>
  <c r="S56"/>
  <c r="T55"/>
  <c r="U55" s="1"/>
  <c r="S55"/>
  <c r="T54"/>
  <c r="U54" s="1"/>
  <c r="S54"/>
  <c r="T53"/>
  <c r="U53" s="1"/>
  <c r="S53"/>
  <c r="U52"/>
  <c r="T52"/>
  <c r="S52"/>
  <c r="T51"/>
  <c r="U51" s="1"/>
  <c r="S51"/>
  <c r="T48"/>
  <c r="U48" s="1"/>
  <c r="S48"/>
  <c r="T47"/>
  <c r="U47" s="1"/>
  <c r="S47"/>
  <c r="U46"/>
  <c r="T46"/>
  <c r="S46"/>
  <c r="T45"/>
  <c r="U45" s="1"/>
  <c r="S45"/>
  <c r="T44"/>
  <c r="U44" s="1"/>
  <c r="S44"/>
  <c r="T43"/>
  <c r="U43" s="1"/>
  <c r="S43"/>
  <c r="U42"/>
  <c r="T42"/>
  <c r="S42"/>
  <c r="T41"/>
  <c r="U41" s="1"/>
  <c r="S41"/>
  <c r="T40"/>
  <c r="U40" s="1"/>
  <c r="S40"/>
  <c r="T39"/>
  <c r="U39" s="1"/>
  <c r="S39"/>
  <c r="U38"/>
  <c r="T38"/>
  <c r="S38"/>
  <c r="T37"/>
  <c r="U37" s="1"/>
  <c r="S37"/>
  <c r="T36"/>
  <c r="U36" s="1"/>
  <c r="S36"/>
  <c r="T35"/>
  <c r="U35" s="1"/>
  <c r="S35"/>
  <c r="U34"/>
  <c r="T34"/>
  <c r="S34"/>
  <c r="T33"/>
  <c r="U33" s="1"/>
  <c r="S33"/>
  <c r="T32"/>
  <c r="S32"/>
  <c r="U32" s="1"/>
  <c r="T31"/>
  <c r="U31" s="1"/>
  <c r="S31"/>
  <c r="U30"/>
  <c r="T30"/>
  <c r="S30"/>
  <c r="T29"/>
  <c r="U29" s="1"/>
  <c r="S29"/>
  <c r="T26"/>
  <c r="S26"/>
  <c r="U26" s="1"/>
  <c r="T25"/>
  <c r="U25" s="1"/>
  <c r="S25"/>
  <c r="U24"/>
  <c r="T24"/>
  <c r="S24"/>
  <c r="T23"/>
  <c r="U23" s="1"/>
  <c r="S23"/>
  <c r="T22"/>
  <c r="U22" s="1"/>
  <c r="S22"/>
  <c r="T21"/>
  <c r="U21" s="1"/>
  <c r="S21"/>
  <c r="U20"/>
  <c r="T20"/>
  <c r="S20"/>
  <c r="T19"/>
  <c r="U19" s="1"/>
  <c r="S19"/>
  <c r="T18"/>
  <c r="U18" s="1"/>
  <c r="S18"/>
  <c r="T17"/>
  <c r="U17" s="1"/>
  <c r="S17"/>
  <c r="U16"/>
  <c r="T16"/>
  <c r="S16"/>
  <c r="T15"/>
  <c r="U15" s="1"/>
  <c r="S15"/>
  <c r="T14"/>
  <c r="U14" s="1"/>
  <c r="S14"/>
  <c r="T13"/>
  <c r="U13" s="1"/>
  <c r="S13"/>
  <c r="U12"/>
  <c r="T12"/>
  <c r="S12"/>
  <c r="T11"/>
  <c r="U11" s="1"/>
  <c r="S11"/>
  <c r="T10"/>
  <c r="U10" s="1"/>
  <c r="S10"/>
  <c r="T9"/>
  <c r="U9" s="1"/>
  <c r="S9"/>
  <c r="U8"/>
  <c r="T8"/>
  <c r="S8"/>
  <c r="T7"/>
  <c r="U7" s="1"/>
  <c r="S7"/>
  <c r="T6"/>
  <c r="U6" s="1"/>
  <c r="S6"/>
</calcChain>
</file>

<file path=xl/sharedStrings.xml><?xml version="1.0" encoding="utf-8"?>
<sst xmlns="http://schemas.openxmlformats.org/spreadsheetml/2006/main" count="2429" uniqueCount="277">
  <si>
    <t xml:space="preserve">     PESQUISA DE PREÇOS - BLACK FRIDAY 2023</t>
  </si>
  <si>
    <t>ESTABELECIMENTOS</t>
  </si>
  <si>
    <t>ANÁLISE DOS DADOS</t>
  </si>
  <si>
    <t>LOJAS</t>
  </si>
  <si>
    <t>MAGAZINE LUIZA (SHOPPING RIO MAR)</t>
  </si>
  <si>
    <t>FAST SHOP  (SHOPPING RIO MAR)</t>
  </si>
  <si>
    <t>NAGEM (SHOPPING RIO MAR)</t>
  </si>
  <si>
    <t>IMPÉRIO (SHOPING RIO MAR)</t>
  </si>
  <si>
    <t>CASA BAHIA (SHOPPING RECIFE)</t>
  </si>
  <si>
    <t xml:space="preserve">FAST SHOP (SHOPPING RECIFE) </t>
  </si>
  <si>
    <t>MAGAZINE LUIZA (SHOPPING RECIFE)</t>
  </si>
  <si>
    <t>AMERICANAS (SHOPPING RECIFE</t>
  </si>
  <si>
    <t>AMERICANAS (SHOPPING BOA VISTA</t>
  </si>
  <si>
    <t xml:space="preserve">LE BISCUIT (SHOPPING BOA VISTA) </t>
  </si>
  <si>
    <t xml:space="preserve">MILLENA  (SHOPPING BOA VISTA) </t>
  </si>
  <si>
    <t xml:space="preserve">LASER ELETRO (SHOPPING BOA VISTA) </t>
  </si>
  <si>
    <t>MAGAZINE LUIZA (CENTRO - CONCÓRDIA)</t>
  </si>
  <si>
    <t xml:space="preserve">MILENA (CENTRO - PALMA) </t>
  </si>
  <si>
    <t xml:space="preserve">CASA BAHIA (CENTRO - PALMA) </t>
  </si>
  <si>
    <t xml:space="preserve">LASER ELETRO (CENTRO - PALMA) </t>
  </si>
  <si>
    <t>MENOR R$</t>
  </si>
  <si>
    <t>MAIOR R$</t>
  </si>
  <si>
    <t>% DA DIFERENÇA</t>
  </si>
  <si>
    <t>PRODUTOS</t>
  </si>
  <si>
    <t>GELADEIRA</t>
  </si>
  <si>
    <t>Refrigerador Brastemp 375L (Branco)</t>
  </si>
  <si>
    <t>Brastemp</t>
  </si>
  <si>
    <t>--</t>
  </si>
  <si>
    <t>Refrigerador Brastemp 400L (Branco)</t>
  </si>
  <si>
    <t>Refrigerador Brastemp 375L (Inox)</t>
  </si>
  <si>
    <t>Refrigerador Brastemp 400L (Inox)</t>
  </si>
  <si>
    <t>Refrigerador Brastemp 443L (Branca)</t>
  </si>
  <si>
    <t>Refrigerador Brastemp 462L (Inox)</t>
  </si>
  <si>
    <t>Refrigerador Consul 334L (Branco)</t>
  </si>
  <si>
    <t>Consul</t>
  </si>
  <si>
    <t>Refrigerador Consul 342L (Inox)</t>
  </si>
  <si>
    <t>Refrigerador Consul Frost Free 340L (Branco)</t>
  </si>
  <si>
    <t>R$ 3.044,00</t>
  </si>
  <si>
    <t>Refrigerador Consul Frost Free 410L (Branco)</t>
  </si>
  <si>
    <t>Refrigerador Consul Frost Free 386L (Inox)</t>
  </si>
  <si>
    <t>Refrigerador Consul Frost Free 410L (Inox)</t>
  </si>
  <si>
    <t>Refrigerador Consul Frost Free 450L (Inox)</t>
  </si>
  <si>
    <t>Refrigerador Continental 370L (Branco)</t>
  </si>
  <si>
    <t>Continental</t>
  </si>
  <si>
    <t>Refrigerador Continental 394L (Branco)</t>
  </si>
  <si>
    <t>Refrigerador Electrolux 371L (Branco)</t>
  </si>
  <si>
    <t>Electrolux</t>
  </si>
  <si>
    <t>Refrigerador Electrolux Frost Free 371L (Inox)</t>
  </si>
  <si>
    <t>Refrigerador Esmaltec 276L (Branco)</t>
  </si>
  <si>
    <t>Esmaltec</t>
  </si>
  <si>
    <t>Refrigerador Esmaltec 306L (Branco)</t>
  </si>
  <si>
    <t>Refrigerador Panasonic 387L (Branco)</t>
  </si>
  <si>
    <t>Panasonic</t>
  </si>
  <si>
    <t>Refrigerador Panasonic Duplex Frost Free 425L (Inox)</t>
  </si>
  <si>
    <t>FOGÃO/COOKTOP</t>
  </si>
  <si>
    <t>-</t>
  </si>
  <si>
    <t>Fogão 4 Bocas Atlas Agile Up Glass (Preto)</t>
  </si>
  <si>
    <t>Atlas</t>
  </si>
  <si>
    <t>Fogão 4 Bocas Atlas Mônaco Plus (Preto)</t>
  </si>
  <si>
    <t>Fogão 4 Bocas Atlas Mônaco Top Glass (Preto)</t>
  </si>
  <si>
    <t>Fogão 5 Bocas Atlas Agile Up Glass (Preto)</t>
  </si>
  <si>
    <t>Fogão 4 Bocas Brastemp (Preto)</t>
  </si>
  <si>
    <t>Fogão 4 Bocas Consul (Branco)</t>
  </si>
  <si>
    <t>Fogão 4 Bocas Consul (Inox)</t>
  </si>
  <si>
    <t>Fogão 4 Bocas Consul (Preto)</t>
  </si>
  <si>
    <t>Fogão 5 Bocas Consul (Inox)</t>
  </si>
  <si>
    <t>Fogão 5 Bocas Consul (Preto)</t>
  </si>
  <si>
    <t>Fogão 4 Bocas Dako Magister (Preto)</t>
  </si>
  <si>
    <t>Dako</t>
  </si>
  <si>
    <t>Fogão 4 Bocas Dako Supreme Glass (Preto)</t>
  </si>
  <si>
    <t>Fogão 5 Bocas Dako Magister (Preto)</t>
  </si>
  <si>
    <t>Fogão 5 Bocas Electrolux (Preto)</t>
  </si>
  <si>
    <t>Fogão 4 Bocas Esmaltec Agata (Branco)</t>
  </si>
  <si>
    <t>Fogão 4 Bocas Esmaltec Agata Glass (Preto)</t>
  </si>
  <si>
    <t>Fogão 5 Bocas Esmaltec Agata (Inox)</t>
  </si>
  <si>
    <t>Fogão 5 Bocas Esmaltec Agata Glass (Preto)</t>
  </si>
  <si>
    <t>Fogão 4 Bocas Itatiaia Star (Branco)</t>
  </si>
  <si>
    <t>Itatiaia</t>
  </si>
  <si>
    <t>Fogão 5 Bocas Itatiaia ItaGlass New (Preto)</t>
  </si>
  <si>
    <t>MÁQUINA DE LAVAR ROUPA</t>
  </si>
  <si>
    <t>Máquina de Lavar Brastemp 12Kg (Branca)</t>
  </si>
  <si>
    <t>Máquina de Lavar Brastemp 14Kg (Branca)</t>
  </si>
  <si>
    <t>Máquina de Lavar Consul 12Kg (Branca)</t>
  </si>
  <si>
    <t xml:space="preserve"> R$ 1.730.80</t>
  </si>
  <si>
    <t>Máquina de Lavar Electrolux 11Kg (Branca)</t>
  </si>
  <si>
    <t>Máquina de Lavar Electrolux 12Kg (Branca)</t>
  </si>
  <si>
    <t>Máquina de Lavar Electrolux 14Kg (Branca)</t>
  </si>
  <si>
    <t>Máquina de Lavar Electrolux 17Kg (Branca)</t>
  </si>
  <si>
    <t>Máquina de Lavar Panasonic 14Kg (Branca)</t>
  </si>
  <si>
    <t>Máquina de Lavar Suggar 10Kg (Prata)</t>
  </si>
  <si>
    <t>Suggar</t>
  </si>
  <si>
    <t>Máquina de Lavar Suggar 13Kg (Branca)</t>
  </si>
  <si>
    <t>MICRO-ONDAS</t>
  </si>
  <si>
    <t>Micro-Ondas Consul 32L (Branco)</t>
  </si>
  <si>
    <t>Micro-Ondas Electrolux 20L (Branco)</t>
  </si>
  <si>
    <t>Micro-Ondas Electrolux 23L (Branco)</t>
  </si>
  <si>
    <t>Micro-Ondas Electrolux 23L (Preta)</t>
  </si>
  <si>
    <t>Micro-Ondas Electrolux 34L (Branco)</t>
  </si>
  <si>
    <t>Micro-Ondas LG 30L (Branco)</t>
  </si>
  <si>
    <t>LG</t>
  </si>
  <si>
    <t>Micro-Ondas Mídea 35L (Preta)</t>
  </si>
  <si>
    <t>Mídea</t>
  </si>
  <si>
    <t>Micro-Ondas Mondial 21L (Preto)</t>
  </si>
  <si>
    <t>Mondial</t>
  </si>
  <si>
    <t>Micro-Ondas Panasonic 27L (Prata)</t>
  </si>
  <si>
    <t>Micro-Ondas Panasonic 34L</t>
  </si>
  <si>
    <t>Micro-Ondas Philco 28L (Prata Espelhado)</t>
  </si>
  <si>
    <t>Philco</t>
  </si>
  <si>
    <t>VENTILADOR</t>
  </si>
  <si>
    <t>Ventilador de Mesa Arno Turbo Force 40cm</t>
  </si>
  <si>
    <t>Arno</t>
  </si>
  <si>
    <t>Ventilador de Mesa Arno Ultra Silence Force 50cm</t>
  </si>
  <si>
    <t>Ventilador de Mesa Arno XTreme Force 40cm</t>
  </si>
  <si>
    <t>Ventilador de Mesa Britânia Turbo 40cm</t>
  </si>
  <si>
    <t>Britânia</t>
  </si>
  <si>
    <t>Ventilador de Mesa Olimpo Mallory 40cm</t>
  </si>
  <si>
    <t>Mallory</t>
  </si>
  <si>
    <t>Ventilador de Mesa Mondial Super Power 30cm</t>
  </si>
  <si>
    <t>Ventilador de Mesa Mondial Super Power 40cm</t>
  </si>
  <si>
    <t>Ventilador de Mesa Mondial Super Turbo 40cm</t>
  </si>
  <si>
    <t>Ventilador de Mesa Mondial Super Turbo 50cm</t>
  </si>
  <si>
    <t>BATEDEIRA</t>
  </si>
  <si>
    <t>Batedeira Arno Facilita (Preta/ 3 Velocidades/ 250W)</t>
  </si>
  <si>
    <t>Batedeira Arno Planetária Deluxe (Vinho e Preto/ 8 Velocidades)</t>
  </si>
  <si>
    <t>Batedeira Mondial (Preto/ 3 Velocidades/ 400W)</t>
  </si>
  <si>
    <t>Batedeira Philco Paris (Preta)</t>
  </si>
  <si>
    <t>LIQUIDIFICADOR</t>
  </si>
  <si>
    <t>Liquidificador Arno Power Max 3,1L (Branco + 5 Velocidades)</t>
  </si>
  <si>
    <t>Liquidificador Arno Power Max 3,1L (Preto + 5 Velocidades)</t>
  </si>
  <si>
    <t>Liquidificador Arno Power Max 3,1L (Preto + 15 Velocidades)</t>
  </si>
  <si>
    <t>Liquidificador Arno Power Max 3,1L (Vermelho + 15 Velocidades)</t>
  </si>
  <si>
    <t>Liquidificador Arno Power Mix 2,0L (Branco + 2 Velocidades)</t>
  </si>
  <si>
    <t>Liquidificador Arno Power Mix 2,0L (Vermelho + 2 Velocidades)</t>
  </si>
  <si>
    <t>Liquidificador Arno Limpa Fácil 2,5L (Vermelho + 5 Velocidades)</t>
  </si>
  <si>
    <t>Liquidificador Britânia Diamante 2,0L (Preto + 4 Velocidades)</t>
  </si>
  <si>
    <t>Liquidificador Britânia 2,1L (Preto + 3 Velocidades)</t>
  </si>
  <si>
    <t>Liquidificador Britânia 2,7L (Preto + 4 Velocidades)</t>
  </si>
  <si>
    <t>Liquidificador Mallory Flash Mix 2,1L (Branco + 2 Velocidades)</t>
  </si>
  <si>
    <t>Liquidificador Mallory Taurus 3,1L (Preto + 12 Velocidades)</t>
  </si>
  <si>
    <t>Liquidificador Mallory Taurus 3,1L (Vermelho + 12 Velocidades)</t>
  </si>
  <si>
    <t>Liquidificador Mondial Easy Power 1,5L (Branco + 2 Velocidades)</t>
  </si>
  <si>
    <t>Liquidificador Mondial Easy Power 1,5L (Preto + 2 Velocidades)</t>
  </si>
  <si>
    <t>Liquidificador Mondial Turbo Power 2,2L (Branco + 3 Velocidades)</t>
  </si>
  <si>
    <t>Liquidificador Mondial Turbo Power 2,7L (Preto + 5 Velocidades)</t>
  </si>
  <si>
    <t>Liquidificador Mondial Turbo Power 2,7L (Vermelho + 5 Velocidades)</t>
  </si>
  <si>
    <t>Liquidificador Mondial Turbo Inox 3,0L (Preto + 12 Velocidades)</t>
  </si>
  <si>
    <t>Liquidificador Mondial Turbo Inox 3,0L (Vermelho + 12 Velocidades)</t>
  </si>
  <si>
    <t>Liquidificador Philco 3,0L (Preto + 12 Velocidades)</t>
  </si>
  <si>
    <t>Liquidificador Philips Walita 2L (Branco + 2 Velocidades)</t>
  </si>
  <si>
    <t>Philips Walita</t>
  </si>
  <si>
    <t>Liquidificador Philips Walita 2L (Preto + 5 Velocidades)</t>
  </si>
  <si>
    <t>Liquidificador Philips Walita 3L (Preto + 12 Velocidades)</t>
  </si>
  <si>
    <t>Liquidificador Oster 3,2L (Preto + 15 Velocidades)</t>
  </si>
  <si>
    <t>Oster</t>
  </si>
  <si>
    <t>FRITADEIRA ELÉTRICA (AIRFRYER)</t>
  </si>
  <si>
    <t>Fritadeira Elétrica Amvox 4,5L (Preta)</t>
  </si>
  <si>
    <t>Amvox</t>
  </si>
  <si>
    <t>Fritadeira Elétrica Amvox 7,0L (Preta)</t>
  </si>
  <si>
    <t>Fritadeira Elétrica Arno 3,2L (Preta)</t>
  </si>
  <si>
    <t>Fritadeira Elétrica Arno 4,2L (Preta)</t>
  </si>
  <si>
    <t>Fritadeira Elétrica Arno 4,2L (Vermelha)</t>
  </si>
  <si>
    <t>Fritadeira Elétrica Britânia 4,0L (Preta)</t>
  </si>
  <si>
    <t>Fritadeira Elétrica Britânia 5,0L (Preta)</t>
  </si>
  <si>
    <t>Fritadeira Elétrica Electrolux 3,2L (Preta)</t>
  </si>
  <si>
    <t>Fritadeira Elétrica Mallory 4,0L (Preta)</t>
  </si>
  <si>
    <t>Fritadeira Elétrica Mondial 3,5L (Preta)</t>
  </si>
  <si>
    <t>Fritadeira Elétrica Mondial 4,0L (Preta)</t>
  </si>
  <si>
    <t>Fritadeira Elétrica Mondial 5,0L (Preta)</t>
  </si>
  <si>
    <t>Fritadeira Elétrica Mondial 8,0L (Preta)</t>
  </si>
  <si>
    <t>Fritadeira Elétrica Multilaser 4,0L (Preta)</t>
  </si>
  <si>
    <t>Multilaser</t>
  </si>
  <si>
    <t>Fritadeira Elétrica Philips Walita 4,1L (Preta)</t>
  </si>
  <si>
    <t>Fritadeira Elétrica Red Vision 4,5L (Preta)</t>
  </si>
  <si>
    <t>Red Vision</t>
  </si>
  <si>
    <t>NOTEBOOKS</t>
  </si>
  <si>
    <t>Notebook Acer Aspire 5 (Windows 11 + 256GB SSD + 8GB RAM)</t>
  </si>
  <si>
    <t>Acer</t>
  </si>
  <si>
    <t>Notebook Asus (Windows 11 + 128GB SSD + 4GB RAM)</t>
  </si>
  <si>
    <t>Asus</t>
  </si>
  <si>
    <t>Notebook Asus (Windows 11 + 256GB SSD + 4GB RAM)</t>
  </si>
  <si>
    <t>Notebook Lenovo Ipeapad (Windows 11 + 128GB SSD + 4GB RAM)</t>
  </si>
  <si>
    <t>Lenovo</t>
  </si>
  <si>
    <t>Notebook Lenovo Ipeapad (Windows 11 + 256GB SSD + 4GB RAM)</t>
  </si>
  <si>
    <t>Notebook Lenovo Ideapad (Windows 11 + 256GB SSD + 8GB RAM)</t>
  </si>
  <si>
    <t>Notebook Multilaser Legacy (Windows 10 + 64GB SSD + 4GB RAM)</t>
  </si>
  <si>
    <t>Notebook Positivo Motion (Windows 10 + 128GB SSD + 4GB RAM)</t>
  </si>
  <si>
    <t>Positivo</t>
  </si>
  <si>
    <t>Notebook Samsung Book (Windows 11 + 256GB SSD + 4GB RAM)</t>
  </si>
  <si>
    <t>Samsung</t>
  </si>
  <si>
    <t>Notebook Samsung Book (Windows 11 + 256GB SSD + 8GB RAM)</t>
  </si>
  <si>
    <t>CELULARES</t>
  </si>
  <si>
    <t>Iphone 11 64GB</t>
  </si>
  <si>
    <t>Apple</t>
  </si>
  <si>
    <t>Smartphone Motorola E13 32GB</t>
  </si>
  <si>
    <t>Motorola</t>
  </si>
  <si>
    <t>Smartphone Motorola E13 64GB</t>
  </si>
  <si>
    <t>Smartphone Motorola E20 32GB</t>
  </si>
  <si>
    <t>Smartphone Motorola E22 64GB</t>
  </si>
  <si>
    <t>Smartphone Motorola E22 128GB</t>
  </si>
  <si>
    <t>Smartphone Motorola E40 64GB</t>
  </si>
  <si>
    <t>Smartphone Motorola G14 128GB</t>
  </si>
  <si>
    <t>Smartphone Motorola G22 128GB</t>
  </si>
  <si>
    <t>Smartphone Motorola G23 128GB</t>
  </si>
  <si>
    <t xml:space="preserve"> --</t>
  </si>
  <si>
    <t>Smartphone Motorola G31 128GB</t>
  </si>
  <si>
    <t>Smartphone Motorola G32 128GB</t>
  </si>
  <si>
    <t>Smartphone Motorola G42 128GB</t>
  </si>
  <si>
    <t>Smartphone Motorola G52 128GB</t>
  </si>
  <si>
    <t>Smartphone Motorola G53 128GB</t>
  </si>
  <si>
    <t>Smartphone Multilaser E Lite 2</t>
  </si>
  <si>
    <t>Smartphone Philco P8 32GB</t>
  </si>
  <si>
    <t>Smartphone Philco P10 128GB</t>
  </si>
  <si>
    <t>Smartphone Samsung Galaxy A03 64GB</t>
  </si>
  <si>
    <t>Smartphone Samsung Galaxy A03 Core 32GB</t>
  </si>
  <si>
    <t>Smartphone Samsung Galaxy A04E 64GB</t>
  </si>
  <si>
    <t>Smartphone Samsung Galaxy A04S 64GB</t>
  </si>
  <si>
    <t>Smartphone Samsung Galaxy A12 64GB</t>
  </si>
  <si>
    <t>Smartphone Samsung Galaxy A13 128GB</t>
  </si>
  <si>
    <t>Smartphone Samsung Galaxy A14 64GB</t>
  </si>
  <si>
    <t>Smartphone Samsung Galaxy A14 128GB</t>
  </si>
  <si>
    <t>Smartphone Samsung Galaxy A23 128GB</t>
  </si>
  <si>
    <t>Smartphone Samsung Galaxy A32 128GB</t>
  </si>
  <si>
    <t>Samrtphone Samsung Galaxy A34 128GB</t>
  </si>
  <si>
    <t>Samrtphone Samsung Galaxy A34 256GB</t>
  </si>
  <si>
    <t>Smartphone Samsung Galaxy A53 128GB</t>
  </si>
  <si>
    <t>Smartphone Samsung Galaxy A54 128GB</t>
  </si>
  <si>
    <t>Smartphone Samsung Galaxy M53 128GB</t>
  </si>
  <si>
    <t>Smartphone Samsung Galaxy S20 FE 128GB</t>
  </si>
  <si>
    <t>Smartphone Samsung Galaxy S21 FE 128GB</t>
  </si>
  <si>
    <t>Smartphone Samsung Galaxy S22 128GB</t>
  </si>
  <si>
    <t xml:space="preserve"> </t>
  </si>
  <si>
    <t>TELEVISORES</t>
  </si>
  <si>
    <t>Smart TV AOC 32" FHD LED</t>
  </si>
  <si>
    <t>AOC</t>
  </si>
  <si>
    <t>Smart TV AOC 43" FHD LED</t>
  </si>
  <si>
    <t>Smart TV LG 32" FHD LED</t>
  </si>
  <si>
    <t>Smart TV LG 43" FHD LED 4K</t>
  </si>
  <si>
    <t>Smart TV LG 43" UHD LED 4K</t>
  </si>
  <si>
    <t>Smart TV LG 50" 4K</t>
  </si>
  <si>
    <t>Smart TV LG 50" UHD LED 4K</t>
  </si>
  <si>
    <t>Smart TV LG 55" 4K</t>
  </si>
  <si>
    <t>Smart TV LG 55" UHD 4K</t>
  </si>
  <si>
    <t>Smart TV LG 60" 4K</t>
  </si>
  <si>
    <t>Smart TV Philco 32" FHD LED</t>
  </si>
  <si>
    <t>Smart TV Philco 40" FHD LED</t>
  </si>
  <si>
    <t>Smart TV Philco 43" FHD LED</t>
  </si>
  <si>
    <t>Smart TV Philco 50" 4K</t>
  </si>
  <si>
    <t>Smart TV Philco 55" UHD 4K</t>
  </si>
  <si>
    <t>Smart TV Philco 58" 4K</t>
  </si>
  <si>
    <t>Smart TV Philips 50" 4K</t>
  </si>
  <si>
    <t>Philips</t>
  </si>
  <si>
    <t>Smart TV Philips 55" 4K</t>
  </si>
  <si>
    <t>Smart TV Samsung 32" FHD LED</t>
  </si>
  <si>
    <t>Smart TV Samsung 43" FHD LED</t>
  </si>
  <si>
    <t>Smart TV Samsung 43" UHD LED 4K</t>
  </si>
  <si>
    <t>Smart TV Samsung 50'' LED 4K</t>
  </si>
  <si>
    <t>Smart TV Samsung 50" UHD 4K</t>
  </si>
  <si>
    <t>Smart TV Samsung Crystal 50" 4K</t>
  </si>
  <si>
    <t>Smart TV Samsung 55" UHD LED</t>
  </si>
  <si>
    <t>Smart TV Samsung 55" UHD LED 4K</t>
  </si>
  <si>
    <t>Smart TV Samsung 60" UHD LED 4K</t>
  </si>
  <si>
    <t>Smart TV Samsung 65" LED 4K</t>
  </si>
  <si>
    <t>Smart TV Semp 43" FHD LED</t>
  </si>
  <si>
    <t>Semp</t>
  </si>
  <si>
    <t>Smart TV Semp 50" 4K</t>
  </si>
  <si>
    <t>Smart TV TCL 32" FHD LED</t>
  </si>
  <si>
    <t>TCL</t>
  </si>
  <si>
    <t>Smart TV TCL 40" FHD LED</t>
  </si>
  <si>
    <t>Smart TV TCL 43" FHD LED</t>
  </si>
  <si>
    <t>Smart TV TCL 55" LED 4K</t>
  </si>
  <si>
    <t>Smart TV TCL 65" LED 4K</t>
  </si>
  <si>
    <t>Samrt TV Toshiba 32" FHD LED</t>
  </si>
  <si>
    <t>Toshiba</t>
  </si>
  <si>
    <t>Smart TV Toshiba 43" FHD LED</t>
  </si>
  <si>
    <t>Smart TV Toshiba 55" 4K</t>
  </si>
  <si>
    <t>Smart TV Toshiba 65" 4K</t>
  </si>
  <si>
    <t>Smart TV Toshiba 75" 4K</t>
  </si>
</sst>
</file>

<file path=xl/styles.xml><?xml version="1.0" encoding="utf-8"?>
<styleSheet xmlns="http://schemas.openxmlformats.org/spreadsheetml/2006/main">
  <numFmts count="3">
    <numFmt numFmtId="6" formatCode="&quot;R$&quot;\ #,##0;[Red]\-&quot;R$&quot;\ #,##0"/>
    <numFmt numFmtId="8" formatCode="&quot;R$&quot;\ #,##0.00;[Red]\-&quot;R$&quot;\ #,##0.00"/>
    <numFmt numFmtId="164" formatCode="[$R$ -416]#,##0.00"/>
  </numFmts>
  <fonts count="14">
    <font>
      <sz val="10"/>
      <color rgb="FF000000"/>
      <name val="Arial"/>
      <scheme val="minor"/>
    </font>
    <font>
      <b/>
      <sz val="18"/>
      <color rgb="FF000000"/>
      <name val="Arial"/>
    </font>
    <font>
      <sz val="10"/>
      <name val="Arial"/>
    </font>
    <font>
      <b/>
      <sz val="20"/>
      <color rgb="FF000000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2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1"/>
      <color rgb="FF000000"/>
      <name val="Arial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0" fontId="6" fillId="5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6" borderId="8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/>
    </xf>
    <xf numFmtId="4" fontId="4" fillId="6" borderId="8" xfId="0" applyNumberFormat="1" applyFont="1" applyFill="1" applyBorder="1" applyAlignment="1">
      <alignment horizontal="center" vertical="center"/>
    </xf>
    <xf numFmtId="10" fontId="6" fillId="7" borderId="8" xfId="0" applyNumberFormat="1" applyFont="1" applyFill="1" applyBorder="1" applyAlignment="1">
      <alignment horizontal="center" vertical="center" wrapText="1"/>
    </xf>
    <xf numFmtId="4" fontId="6" fillId="8" borderId="8" xfId="0" applyNumberFormat="1" applyFont="1" applyFill="1" applyBorder="1" applyAlignment="1">
      <alignment horizontal="center" vertical="center" wrapText="1"/>
    </xf>
    <xf numFmtId="164" fontId="9" fillId="8" borderId="8" xfId="0" applyNumberFormat="1" applyFont="1" applyFill="1" applyBorder="1" applyAlignment="1">
      <alignment horizontal="center" vertical="center" wrapText="1"/>
    </xf>
    <xf numFmtId="164" fontId="9" fillId="8" borderId="9" xfId="0" applyNumberFormat="1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 vertical="center"/>
    </xf>
    <xf numFmtId="10" fontId="6" fillId="8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0" fontId="11" fillId="5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8" fontId="4" fillId="2" borderId="8" xfId="0" applyNumberFormat="1" applyFont="1" applyFill="1" applyBorder="1" applyAlignment="1">
      <alignment horizontal="center" vertical="center" wrapText="1"/>
    </xf>
    <xf numFmtId="8" fontId="4" fillId="2" borderId="9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 vertical="center" wrapText="1"/>
    </xf>
    <xf numFmtId="164" fontId="4" fillId="8" borderId="9" xfId="0" applyNumberFormat="1" applyFont="1" applyFill="1" applyBorder="1" applyAlignment="1">
      <alignment horizontal="center" vertical="center" wrapText="1"/>
    </xf>
    <xf numFmtId="164" fontId="11" fillId="8" borderId="8" xfId="0" applyNumberFormat="1" applyFont="1" applyFill="1" applyBorder="1" applyAlignment="1">
      <alignment horizontal="center" vertical="center" wrapText="1"/>
    </xf>
    <xf numFmtId="10" fontId="11" fillId="8" borderId="8" xfId="0" applyNumberFormat="1" applyFont="1" applyFill="1" applyBorder="1" applyAlignment="1">
      <alignment horizontal="center" vertical="center" wrapText="1"/>
    </xf>
    <xf numFmtId="164" fontId="10" fillId="8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6" fontId="4" fillId="2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8" fontId="10" fillId="2" borderId="8" xfId="0" applyNumberFormat="1" applyFont="1" applyFill="1" applyBorder="1" applyAlignment="1">
      <alignment horizontal="center" vertical="center" wrapText="1"/>
    </xf>
    <xf numFmtId="164" fontId="11" fillId="8" borderId="9" xfId="0" applyNumberFormat="1" applyFont="1" applyFill="1" applyBorder="1" applyAlignment="1">
      <alignment horizontal="center" vertical="center" wrapText="1"/>
    </xf>
    <xf numFmtId="164" fontId="11" fillId="8" borderId="11" xfId="0" applyNumberFormat="1" applyFont="1" applyFill="1" applyBorder="1" applyAlignment="1">
      <alignment horizontal="center" vertical="center" wrapText="1"/>
    </xf>
    <xf numFmtId="10" fontId="11" fillId="8" borderId="11" xfId="0" applyNumberFormat="1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5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4" fontId="6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0</xdr:rowOff>
    </xdr:from>
    <xdr:ext cx="4810125" cy="647700"/>
    <xdr:grpSp>
      <xdr:nvGrpSpPr>
        <xdr:cNvPr id="2" name="Shape 2"/>
        <xdr:cNvGrpSpPr/>
      </xdr:nvGrpSpPr>
      <xdr:grpSpPr>
        <a:xfrm>
          <a:off x="276225" y="0"/>
          <a:ext cx="4810125" cy="647700"/>
          <a:chOff x="2940938" y="3456150"/>
          <a:chExt cx="4810125" cy="647700"/>
        </a:xfrm>
      </xdr:grpSpPr>
      <xdr:grpSp>
        <xdr:nvGrpSpPr>
          <xdr:cNvPr id="3" name="Shape 3"/>
          <xdr:cNvGrpSpPr/>
        </xdr:nvGrpSpPr>
        <xdr:grpSpPr>
          <a:xfrm>
            <a:off x="2940938" y="3456150"/>
            <a:ext cx="4810125" cy="647700"/>
            <a:chOff x="2940938" y="3456150"/>
            <a:chExt cx="4810125" cy="647700"/>
          </a:xfrm>
        </xdr:grpSpPr>
        <xdr:sp macro="" textlink="">
          <xdr:nvSpPr>
            <xdr:cNvPr id="4" name="Shape 4"/>
            <xdr:cNvSpPr/>
          </xdr:nvSpPr>
          <xdr:spPr>
            <a:xfrm>
              <a:off x="2940938" y="3456150"/>
              <a:ext cx="4810125" cy="647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2940938" y="3456150"/>
              <a:ext cx="4810125" cy="647700"/>
              <a:chOff x="152400" y="152400"/>
              <a:chExt cx="5305425" cy="685800"/>
            </a:xfrm>
          </xdr:grpSpPr>
          <xdr:sp macro="" textlink="">
            <xdr:nvSpPr>
              <xdr:cNvPr id="6" name="Shape 6"/>
              <xdr:cNvSpPr/>
            </xdr:nvSpPr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7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12</xdr:col>
      <xdr:colOff>771525</xdr:colOff>
      <xdr:row>0</xdr:row>
      <xdr:rowOff>0</xdr:rowOff>
    </xdr:from>
    <xdr:ext cx="4676775" cy="647700"/>
    <xdr:grpSp>
      <xdr:nvGrpSpPr>
        <xdr:cNvPr id="8" name="Shape 2"/>
        <xdr:cNvGrpSpPr/>
      </xdr:nvGrpSpPr>
      <xdr:grpSpPr>
        <a:xfrm>
          <a:off x="15106650" y="0"/>
          <a:ext cx="4676775" cy="647700"/>
          <a:chOff x="3007613" y="3456150"/>
          <a:chExt cx="4676775" cy="647700"/>
        </a:xfrm>
      </xdr:grpSpPr>
      <xdr:grpSp>
        <xdr:nvGrpSpPr>
          <xdr:cNvPr id="9" name="Shape 8"/>
          <xdr:cNvGrpSpPr/>
        </xdr:nvGrpSpPr>
        <xdr:grpSpPr>
          <a:xfrm>
            <a:off x="3007613" y="3456150"/>
            <a:ext cx="4676775" cy="647700"/>
            <a:chOff x="3007613" y="3456150"/>
            <a:chExt cx="4676775" cy="647700"/>
          </a:xfrm>
        </xdr:grpSpPr>
        <xdr:sp macro="" textlink="">
          <xdr:nvSpPr>
            <xdr:cNvPr id="10" name="Shape 4"/>
            <xdr:cNvSpPr/>
          </xdr:nvSpPr>
          <xdr:spPr>
            <a:xfrm>
              <a:off x="3007613" y="3456150"/>
              <a:ext cx="4676775" cy="647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9"/>
            <xdr:cNvGrpSpPr/>
          </xdr:nvGrpSpPr>
          <xdr:grpSpPr>
            <a:xfrm>
              <a:off x="3007613" y="3456150"/>
              <a:ext cx="4676775" cy="647700"/>
              <a:chOff x="152400" y="152400"/>
              <a:chExt cx="5305425" cy="685800"/>
            </a:xfrm>
          </xdr:grpSpPr>
          <xdr:sp macro="" textlink="">
            <xdr:nvSpPr>
              <xdr:cNvPr id="12" name="Shape 10"/>
              <xdr:cNvSpPr/>
            </xdr:nvSpPr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3" name="Shape 11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152400" y="152400"/>
                <a:ext cx="5305425" cy="68580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K999"/>
  <sheetViews>
    <sheetView tabSelected="1" topLeftCell="L1" workbookViewId="0">
      <selection sqref="A1:U1"/>
    </sheetView>
  </sheetViews>
  <sheetFormatPr defaultColWidth="12.5703125" defaultRowHeight="15" customHeight="1"/>
  <cols>
    <col min="1" max="1" width="43.42578125" customWidth="1"/>
    <col min="2" max="2" width="13.140625" customWidth="1"/>
    <col min="3" max="3" width="16.7109375" customWidth="1"/>
    <col min="4" max="4" width="18.7109375" customWidth="1"/>
    <col min="5" max="5" width="18.85546875" customWidth="1"/>
    <col min="6" max="6" width="18.7109375" customWidth="1"/>
    <col min="7" max="7" width="16.28515625" customWidth="1"/>
    <col min="8" max="8" width="13.85546875" customWidth="1"/>
    <col min="9" max="9" width="15.7109375" customWidth="1"/>
    <col min="10" max="11" width="12.42578125" customWidth="1"/>
    <col min="12" max="12" width="14.7109375" customWidth="1"/>
    <col min="13" max="13" width="12.140625" customWidth="1"/>
    <col min="14" max="18" width="13.140625" customWidth="1"/>
    <col min="19" max="19" width="14.28515625" customWidth="1"/>
    <col min="20" max="20" width="15.42578125" customWidth="1"/>
    <col min="21" max="21" width="21.85546875" customWidth="1"/>
    <col min="22" max="37" width="12.7109375" customWidth="1"/>
  </cols>
  <sheetData>
    <row r="1" spans="1:37" ht="54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75" customHeigh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64" t="s">
        <v>2</v>
      </c>
      <c r="T2" s="62"/>
      <c r="U2" s="6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57.75" customHeight="1">
      <c r="A3" s="3" t="s">
        <v>3</v>
      </c>
      <c r="B3" s="3"/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3" t="s">
        <v>20</v>
      </c>
      <c r="T3" s="3" t="s">
        <v>21</v>
      </c>
      <c r="U3" s="7" t="s">
        <v>22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2.5" customHeight="1">
      <c r="A4" s="9" t="s">
        <v>23</v>
      </c>
      <c r="B4" s="9"/>
      <c r="C4" s="9"/>
      <c r="D4" s="9"/>
      <c r="E4" s="9"/>
      <c r="F4" s="9"/>
      <c r="G4" s="9"/>
      <c r="H4" s="10"/>
      <c r="I4" s="10"/>
      <c r="J4" s="11"/>
      <c r="K4" s="11"/>
      <c r="L4" s="11"/>
      <c r="M4" s="12"/>
      <c r="N4" s="12"/>
      <c r="O4" s="12"/>
      <c r="P4" s="12"/>
      <c r="Q4" s="12"/>
      <c r="R4" s="12"/>
      <c r="S4" s="13"/>
      <c r="T4" s="13"/>
      <c r="U4" s="1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1.75" customHeight="1">
      <c r="A5" s="15" t="s">
        <v>24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7"/>
      <c r="O5" s="17"/>
      <c r="P5" s="17"/>
      <c r="Q5" s="17"/>
      <c r="R5" s="17"/>
      <c r="S5" s="18"/>
      <c r="T5" s="18"/>
      <c r="U5" s="1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.75" customHeight="1">
      <c r="A6" s="20" t="s">
        <v>25</v>
      </c>
      <c r="B6" s="21" t="s">
        <v>26</v>
      </c>
      <c r="C6" s="22">
        <v>3599</v>
      </c>
      <c r="D6" s="23" t="s">
        <v>27</v>
      </c>
      <c r="E6" s="24" t="s">
        <v>27</v>
      </c>
      <c r="F6" s="24">
        <v>3299</v>
      </c>
      <c r="G6" s="24">
        <v>3299</v>
      </c>
      <c r="H6" s="24" t="s">
        <v>27</v>
      </c>
      <c r="I6" s="24">
        <v>3569</v>
      </c>
      <c r="J6" s="24" t="s">
        <v>27</v>
      </c>
      <c r="K6" s="24" t="s">
        <v>27</v>
      </c>
      <c r="L6" s="24" t="s">
        <v>27</v>
      </c>
      <c r="M6" s="25">
        <v>3499</v>
      </c>
      <c r="N6" s="25">
        <v>2995</v>
      </c>
      <c r="O6" s="25">
        <v>3099</v>
      </c>
      <c r="P6" s="25">
        <v>4149</v>
      </c>
      <c r="Q6" s="25">
        <v>3299</v>
      </c>
      <c r="R6" s="25">
        <v>2995</v>
      </c>
      <c r="S6" s="26">
        <f t="shared" ref="S6:S26" si="0">SMALL(C6:R6,1)</f>
        <v>2995</v>
      </c>
      <c r="T6" s="26">
        <f t="shared" ref="T6:T26" si="1">LARGE(C6:R6,1)</f>
        <v>4149</v>
      </c>
      <c r="U6" s="27">
        <f t="shared" ref="U6:U26" si="2">T6/S6-1</f>
        <v>0.38530884808013366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.75" customHeight="1">
      <c r="A7" s="20" t="s">
        <v>28</v>
      </c>
      <c r="B7" s="21" t="s">
        <v>26</v>
      </c>
      <c r="C7" s="22">
        <v>4499</v>
      </c>
      <c r="D7" s="24" t="s">
        <v>27</v>
      </c>
      <c r="E7" s="24" t="s">
        <v>27</v>
      </c>
      <c r="F7" s="24">
        <v>3299</v>
      </c>
      <c r="G7" s="24">
        <v>3799</v>
      </c>
      <c r="H7" s="24" t="s">
        <v>27</v>
      </c>
      <c r="I7" s="24">
        <v>5319</v>
      </c>
      <c r="J7" s="24" t="s">
        <v>27</v>
      </c>
      <c r="K7" s="24" t="s">
        <v>27</v>
      </c>
      <c r="L7" s="24" t="s">
        <v>27</v>
      </c>
      <c r="M7" s="24" t="s">
        <v>27</v>
      </c>
      <c r="N7" s="25">
        <v>3499</v>
      </c>
      <c r="O7" s="25">
        <v>3849</v>
      </c>
      <c r="P7" s="25">
        <v>4999</v>
      </c>
      <c r="Q7" s="24" t="s">
        <v>27</v>
      </c>
      <c r="R7" s="25">
        <v>3499</v>
      </c>
      <c r="S7" s="26">
        <f t="shared" si="0"/>
        <v>3299</v>
      </c>
      <c r="T7" s="26">
        <f t="shared" si="1"/>
        <v>5319</v>
      </c>
      <c r="U7" s="27">
        <f t="shared" si="2"/>
        <v>0.6123067596241285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.75" customHeight="1">
      <c r="A8" s="20" t="s">
        <v>29</v>
      </c>
      <c r="B8" s="21" t="s">
        <v>26</v>
      </c>
      <c r="C8" s="22">
        <v>3699</v>
      </c>
      <c r="D8" s="24" t="s">
        <v>27</v>
      </c>
      <c r="E8" s="24" t="s">
        <v>27</v>
      </c>
      <c r="F8" s="24">
        <v>3699</v>
      </c>
      <c r="G8" s="24">
        <v>3799</v>
      </c>
      <c r="H8" s="24" t="s">
        <v>27</v>
      </c>
      <c r="I8" s="24">
        <v>3674</v>
      </c>
      <c r="J8" s="24" t="s">
        <v>27</v>
      </c>
      <c r="K8" s="24" t="s">
        <v>27</v>
      </c>
      <c r="L8" s="24" t="s">
        <v>27</v>
      </c>
      <c r="M8" s="24" t="s">
        <v>27</v>
      </c>
      <c r="N8" s="25">
        <v>3360</v>
      </c>
      <c r="O8" s="25">
        <v>3674</v>
      </c>
      <c r="P8" s="24" t="s">
        <v>27</v>
      </c>
      <c r="Q8" s="25">
        <v>3799</v>
      </c>
      <c r="R8" s="25">
        <v>3360</v>
      </c>
      <c r="S8" s="26">
        <f t="shared" si="0"/>
        <v>3360</v>
      </c>
      <c r="T8" s="26">
        <f t="shared" si="1"/>
        <v>3799</v>
      </c>
      <c r="U8" s="27">
        <f t="shared" si="2"/>
        <v>0.130654761904762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.75" customHeight="1">
      <c r="A9" s="20" t="s">
        <v>30</v>
      </c>
      <c r="B9" s="21" t="s">
        <v>26</v>
      </c>
      <c r="C9" s="22">
        <v>5409</v>
      </c>
      <c r="D9" s="24" t="s">
        <v>27</v>
      </c>
      <c r="E9" s="24" t="s">
        <v>27</v>
      </c>
      <c r="F9" s="24">
        <v>4499</v>
      </c>
      <c r="G9" s="24">
        <v>4099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5">
        <v>4299</v>
      </c>
      <c r="P9" s="25">
        <v>5759</v>
      </c>
      <c r="Q9" s="24" t="s">
        <v>27</v>
      </c>
      <c r="R9" s="25">
        <v>3830</v>
      </c>
      <c r="S9" s="26">
        <f t="shared" si="0"/>
        <v>3830</v>
      </c>
      <c r="T9" s="26">
        <f t="shared" si="1"/>
        <v>5759</v>
      </c>
      <c r="U9" s="27">
        <f t="shared" si="2"/>
        <v>0.50365535248041771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5.75" customHeight="1">
      <c r="A10" s="20" t="s">
        <v>31</v>
      </c>
      <c r="B10" s="21" t="s">
        <v>26</v>
      </c>
      <c r="C10" s="22">
        <v>5799</v>
      </c>
      <c r="D10" s="24" t="s">
        <v>27</v>
      </c>
      <c r="E10" s="24" t="s">
        <v>27</v>
      </c>
      <c r="F10" s="24">
        <v>4699</v>
      </c>
      <c r="G10" s="24">
        <v>5499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5">
        <v>4290</v>
      </c>
      <c r="O10" s="25">
        <v>5179</v>
      </c>
      <c r="P10" s="24" t="s">
        <v>27</v>
      </c>
      <c r="Q10" s="25">
        <v>5499</v>
      </c>
      <c r="R10" s="24" t="s">
        <v>27</v>
      </c>
      <c r="S10" s="26">
        <f t="shared" si="0"/>
        <v>4290</v>
      </c>
      <c r="T10" s="26">
        <f t="shared" si="1"/>
        <v>5799</v>
      </c>
      <c r="U10" s="27">
        <f t="shared" si="2"/>
        <v>0.35174825174825175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.75" customHeight="1">
      <c r="A11" s="20" t="s">
        <v>32</v>
      </c>
      <c r="B11" s="21" t="s">
        <v>26</v>
      </c>
      <c r="C11" s="22">
        <v>5999</v>
      </c>
      <c r="D11" s="24" t="s">
        <v>27</v>
      </c>
      <c r="E11" s="24" t="s">
        <v>27</v>
      </c>
      <c r="F11" s="24" t="s">
        <v>27</v>
      </c>
      <c r="G11" s="24">
        <v>5799</v>
      </c>
      <c r="H11" s="24">
        <v>4782.6099999999997</v>
      </c>
      <c r="I11" s="24">
        <v>4619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5">
        <v>4619</v>
      </c>
      <c r="P11" s="24" t="s">
        <v>27</v>
      </c>
      <c r="Q11" s="25">
        <v>4599</v>
      </c>
      <c r="R11" s="24" t="s">
        <v>27</v>
      </c>
      <c r="S11" s="26">
        <f t="shared" si="0"/>
        <v>4599</v>
      </c>
      <c r="T11" s="26">
        <f t="shared" si="1"/>
        <v>5999</v>
      </c>
      <c r="U11" s="27">
        <f t="shared" si="2"/>
        <v>0.30441400304414001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.75" customHeight="1">
      <c r="A12" s="20" t="s">
        <v>33</v>
      </c>
      <c r="B12" s="21" t="s">
        <v>34</v>
      </c>
      <c r="C12" s="22">
        <v>3049</v>
      </c>
      <c r="D12" s="24" t="s">
        <v>27</v>
      </c>
      <c r="E12" s="24" t="s">
        <v>27</v>
      </c>
      <c r="F12" s="24" t="s">
        <v>27</v>
      </c>
      <c r="G12" s="24">
        <v>2599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5">
        <v>2530</v>
      </c>
      <c r="O12" s="25">
        <v>2729</v>
      </c>
      <c r="P12" s="25">
        <v>3499</v>
      </c>
      <c r="Q12" s="25">
        <v>2599</v>
      </c>
      <c r="R12" s="25">
        <v>2530</v>
      </c>
      <c r="S12" s="26">
        <f t="shared" si="0"/>
        <v>2530</v>
      </c>
      <c r="T12" s="26">
        <f t="shared" si="1"/>
        <v>3499</v>
      </c>
      <c r="U12" s="27">
        <f t="shared" si="2"/>
        <v>0.38300395256916997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5.75" customHeight="1">
      <c r="A13" s="20" t="s">
        <v>35</v>
      </c>
      <c r="B13" s="21" t="s">
        <v>34</v>
      </c>
      <c r="C13" s="22" t="s">
        <v>27</v>
      </c>
      <c r="D13" s="24" t="s">
        <v>27</v>
      </c>
      <c r="E13" s="24" t="s">
        <v>27</v>
      </c>
      <c r="F13" s="24">
        <v>2999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5">
        <v>3929</v>
      </c>
      <c r="P13" s="24" t="s">
        <v>27</v>
      </c>
      <c r="Q13" s="25">
        <v>3099</v>
      </c>
      <c r="R13" s="25">
        <v>2799</v>
      </c>
      <c r="S13" s="26">
        <f t="shared" si="0"/>
        <v>2799</v>
      </c>
      <c r="T13" s="26">
        <f t="shared" si="1"/>
        <v>3929</v>
      </c>
      <c r="U13" s="27">
        <f t="shared" si="2"/>
        <v>0.40371561271882817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5.75" customHeight="1">
      <c r="A14" s="20" t="s">
        <v>36</v>
      </c>
      <c r="B14" s="21" t="s">
        <v>34</v>
      </c>
      <c r="C14" s="22">
        <v>3419</v>
      </c>
      <c r="D14" s="24" t="s">
        <v>27</v>
      </c>
      <c r="E14" s="24" t="s">
        <v>27</v>
      </c>
      <c r="F14" s="24">
        <v>2799</v>
      </c>
      <c r="G14" s="24">
        <v>2599</v>
      </c>
      <c r="H14" s="24" t="s">
        <v>27</v>
      </c>
      <c r="I14" s="28" t="s">
        <v>37</v>
      </c>
      <c r="J14" s="24" t="s">
        <v>27</v>
      </c>
      <c r="K14" s="24" t="s">
        <v>27</v>
      </c>
      <c r="L14" s="24" t="s">
        <v>27</v>
      </c>
      <c r="M14" s="25">
        <v>2999</v>
      </c>
      <c r="N14" s="24" t="s">
        <v>27</v>
      </c>
      <c r="O14" s="25">
        <v>3044</v>
      </c>
      <c r="P14" s="25">
        <v>3799</v>
      </c>
      <c r="Q14" s="25">
        <v>2499</v>
      </c>
      <c r="R14" s="25">
        <v>2720</v>
      </c>
      <c r="S14" s="26">
        <f t="shared" si="0"/>
        <v>2499</v>
      </c>
      <c r="T14" s="26">
        <f t="shared" si="1"/>
        <v>3799</v>
      </c>
      <c r="U14" s="27">
        <f t="shared" si="2"/>
        <v>0.52020808323329337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5.75" customHeight="1">
      <c r="A15" s="20" t="s">
        <v>38</v>
      </c>
      <c r="B15" s="21" t="s">
        <v>34</v>
      </c>
      <c r="C15" s="22">
        <v>4199</v>
      </c>
      <c r="D15" s="24" t="s">
        <v>27</v>
      </c>
      <c r="E15" s="24" t="s">
        <v>27</v>
      </c>
      <c r="F15" s="24">
        <v>3499</v>
      </c>
      <c r="G15" s="24">
        <v>3096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5">
        <v>3180</v>
      </c>
      <c r="O15" s="25">
        <v>3779</v>
      </c>
      <c r="P15" s="25">
        <v>4599</v>
      </c>
      <c r="Q15" s="25">
        <v>3096</v>
      </c>
      <c r="R15" s="25">
        <v>3180</v>
      </c>
      <c r="S15" s="26">
        <f t="shared" si="0"/>
        <v>3096</v>
      </c>
      <c r="T15" s="26">
        <f t="shared" si="1"/>
        <v>4599</v>
      </c>
      <c r="U15" s="27">
        <f t="shared" si="2"/>
        <v>0.48546511627906974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5.75" customHeight="1">
      <c r="A16" s="20" t="s">
        <v>39</v>
      </c>
      <c r="B16" s="21" t="s">
        <v>34</v>
      </c>
      <c r="C16" s="22">
        <v>4139</v>
      </c>
      <c r="D16" s="24" t="s">
        <v>27</v>
      </c>
      <c r="E16" s="24" t="s">
        <v>27</v>
      </c>
      <c r="F16" s="24">
        <v>3499</v>
      </c>
      <c r="G16" s="24">
        <v>3599.9</v>
      </c>
      <c r="H16" s="24" t="s">
        <v>27</v>
      </c>
      <c r="I16" s="24">
        <v>3779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5">
        <v>3779</v>
      </c>
      <c r="P16" s="24" t="s">
        <v>27</v>
      </c>
      <c r="Q16" s="25">
        <v>3599</v>
      </c>
      <c r="R16" s="25">
        <v>3380</v>
      </c>
      <c r="S16" s="26">
        <f t="shared" si="0"/>
        <v>3380</v>
      </c>
      <c r="T16" s="26">
        <f t="shared" si="1"/>
        <v>4139</v>
      </c>
      <c r="U16" s="27">
        <f t="shared" si="2"/>
        <v>0.22455621301775142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5.75" customHeight="1">
      <c r="A17" s="20" t="s">
        <v>40</v>
      </c>
      <c r="B17" s="21" t="s">
        <v>34</v>
      </c>
      <c r="C17" s="22">
        <v>4299</v>
      </c>
      <c r="D17" s="24" t="s">
        <v>27</v>
      </c>
      <c r="E17" s="24" t="s">
        <v>27</v>
      </c>
      <c r="F17" s="24">
        <v>3999</v>
      </c>
      <c r="G17" s="29">
        <v>4999.8999999999996</v>
      </c>
      <c r="H17" s="24" t="s">
        <v>27</v>
      </c>
      <c r="I17" s="24">
        <v>3989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5">
        <v>3989</v>
      </c>
      <c r="P17" s="25">
        <v>5199</v>
      </c>
      <c r="Q17" s="25">
        <v>4099</v>
      </c>
      <c r="R17" s="25">
        <v>3480</v>
      </c>
      <c r="S17" s="26">
        <f t="shared" si="0"/>
        <v>3480</v>
      </c>
      <c r="T17" s="26">
        <f t="shared" si="1"/>
        <v>5199</v>
      </c>
      <c r="U17" s="27">
        <f t="shared" si="2"/>
        <v>0.49396551724137927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5.75" customHeight="1">
      <c r="A18" s="20" t="s">
        <v>41</v>
      </c>
      <c r="B18" s="21" t="s">
        <v>34</v>
      </c>
      <c r="C18" s="22">
        <v>4899</v>
      </c>
      <c r="D18" s="24" t="s">
        <v>27</v>
      </c>
      <c r="E18" s="24" t="s">
        <v>27</v>
      </c>
      <c r="F18" s="24">
        <v>4599</v>
      </c>
      <c r="G18" s="29">
        <v>4099.8999999999996</v>
      </c>
      <c r="H18" s="24" t="s">
        <v>27</v>
      </c>
      <c r="I18" s="24">
        <v>4514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5">
        <v>4519</v>
      </c>
      <c r="P18" s="25">
        <v>5799</v>
      </c>
      <c r="Q18" s="25">
        <v>4099</v>
      </c>
      <c r="R18" s="25">
        <v>4090</v>
      </c>
      <c r="S18" s="26">
        <f t="shared" si="0"/>
        <v>4090</v>
      </c>
      <c r="T18" s="26">
        <f t="shared" si="1"/>
        <v>5799</v>
      </c>
      <c r="U18" s="27">
        <f t="shared" si="2"/>
        <v>0.41784841075794632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5.75" customHeight="1">
      <c r="A19" s="20" t="s">
        <v>42</v>
      </c>
      <c r="B19" s="21" t="s">
        <v>43</v>
      </c>
      <c r="C19" s="22">
        <v>3399</v>
      </c>
      <c r="D19" s="24" t="s">
        <v>27</v>
      </c>
      <c r="E19" s="24" t="s">
        <v>27</v>
      </c>
      <c r="F19" s="24">
        <v>2799</v>
      </c>
      <c r="G19" s="29">
        <v>2979.9</v>
      </c>
      <c r="H19" s="24" t="s">
        <v>27</v>
      </c>
      <c r="I19" s="24">
        <v>2939</v>
      </c>
      <c r="J19" s="24" t="s">
        <v>27</v>
      </c>
      <c r="K19" s="24" t="s">
        <v>27</v>
      </c>
      <c r="L19" s="24" t="s">
        <v>27</v>
      </c>
      <c r="M19" s="25">
        <v>2999</v>
      </c>
      <c r="N19" s="24" t="s">
        <v>27</v>
      </c>
      <c r="O19" s="25">
        <v>2699</v>
      </c>
      <c r="P19" s="25">
        <v>3999</v>
      </c>
      <c r="Q19" s="25">
        <v>2979</v>
      </c>
      <c r="R19" s="24" t="s">
        <v>27</v>
      </c>
      <c r="S19" s="26">
        <f t="shared" si="0"/>
        <v>2699</v>
      </c>
      <c r="T19" s="26">
        <f t="shared" si="1"/>
        <v>3999</v>
      </c>
      <c r="U19" s="27">
        <f t="shared" si="2"/>
        <v>0.48165987402741761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5.75" customHeight="1">
      <c r="A20" s="20" t="s">
        <v>44</v>
      </c>
      <c r="B20" s="21" t="s">
        <v>43</v>
      </c>
      <c r="C20" s="22">
        <v>3359</v>
      </c>
      <c r="D20" s="24" t="s">
        <v>27</v>
      </c>
      <c r="E20" s="24" t="s">
        <v>27</v>
      </c>
      <c r="F20" s="24" t="s">
        <v>27</v>
      </c>
      <c r="G20" s="24" t="s">
        <v>27</v>
      </c>
      <c r="H20" s="24" t="s">
        <v>27</v>
      </c>
      <c r="I20" s="24">
        <v>3359</v>
      </c>
      <c r="J20" s="24" t="s">
        <v>27</v>
      </c>
      <c r="K20" s="24" t="s">
        <v>27</v>
      </c>
      <c r="L20" s="24" t="s">
        <v>27</v>
      </c>
      <c r="M20" s="24" t="s">
        <v>27</v>
      </c>
      <c r="N20" s="25">
        <v>2899</v>
      </c>
      <c r="O20" s="25">
        <v>3359</v>
      </c>
      <c r="P20" s="24" t="s">
        <v>27</v>
      </c>
      <c r="Q20" s="25" t="s">
        <v>27</v>
      </c>
      <c r="R20" s="25">
        <v>2899</v>
      </c>
      <c r="S20" s="26">
        <f t="shared" si="0"/>
        <v>2899</v>
      </c>
      <c r="T20" s="26">
        <f t="shared" si="1"/>
        <v>3359</v>
      </c>
      <c r="U20" s="27">
        <f t="shared" si="2"/>
        <v>0.15867540531217661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5.75" customHeight="1">
      <c r="A21" s="20" t="s">
        <v>45</v>
      </c>
      <c r="B21" s="21" t="s">
        <v>46</v>
      </c>
      <c r="C21" s="22">
        <v>3399</v>
      </c>
      <c r="D21" s="24" t="s">
        <v>27</v>
      </c>
      <c r="E21" s="24" t="s">
        <v>27</v>
      </c>
      <c r="F21" s="24">
        <v>3099</v>
      </c>
      <c r="G21" s="29">
        <v>2999</v>
      </c>
      <c r="H21" s="24" t="s">
        <v>27</v>
      </c>
      <c r="I21" s="24">
        <v>3149</v>
      </c>
      <c r="J21" s="24" t="s">
        <v>27</v>
      </c>
      <c r="K21" s="24" t="s">
        <v>27</v>
      </c>
      <c r="L21" s="24" t="s">
        <v>27</v>
      </c>
      <c r="M21" s="25">
        <v>3299</v>
      </c>
      <c r="N21" s="25" t="s">
        <v>27</v>
      </c>
      <c r="O21" s="25">
        <v>3149</v>
      </c>
      <c r="P21" s="25">
        <v>4199</v>
      </c>
      <c r="Q21" s="25">
        <v>2999</v>
      </c>
      <c r="R21" s="25">
        <v>2962</v>
      </c>
      <c r="S21" s="26">
        <f t="shared" si="0"/>
        <v>2962</v>
      </c>
      <c r="T21" s="26">
        <f t="shared" si="1"/>
        <v>4199</v>
      </c>
      <c r="U21" s="27">
        <f t="shared" si="2"/>
        <v>0.41762322754895331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5.75" customHeight="1">
      <c r="A22" s="20" t="s">
        <v>47</v>
      </c>
      <c r="B22" s="21" t="s">
        <v>46</v>
      </c>
      <c r="C22" s="22">
        <v>3699</v>
      </c>
      <c r="D22" s="24" t="s">
        <v>27</v>
      </c>
      <c r="E22" s="24" t="s">
        <v>27</v>
      </c>
      <c r="F22" s="24">
        <v>3499</v>
      </c>
      <c r="G22" s="29">
        <v>3099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5" t="s">
        <v>27</v>
      </c>
      <c r="N22" s="25">
        <v>3180</v>
      </c>
      <c r="O22" s="25">
        <v>3599</v>
      </c>
      <c r="P22" s="25">
        <v>4399</v>
      </c>
      <c r="Q22" s="25">
        <v>3099</v>
      </c>
      <c r="R22" s="25">
        <v>3180</v>
      </c>
      <c r="S22" s="26">
        <f t="shared" si="0"/>
        <v>3099</v>
      </c>
      <c r="T22" s="26">
        <f t="shared" si="1"/>
        <v>4399</v>
      </c>
      <c r="U22" s="27">
        <f t="shared" si="2"/>
        <v>0.41949015811552104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.75" customHeight="1">
      <c r="A23" s="20" t="s">
        <v>48</v>
      </c>
      <c r="B23" s="21" t="s">
        <v>49</v>
      </c>
      <c r="C23" s="22">
        <v>2379</v>
      </c>
      <c r="D23" s="24" t="s">
        <v>27</v>
      </c>
      <c r="E23" s="24" t="s">
        <v>27</v>
      </c>
      <c r="F23" s="24">
        <v>2299</v>
      </c>
      <c r="G23" s="29">
        <v>2399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5">
        <v>2199</v>
      </c>
      <c r="N23" s="30">
        <v>2068.61</v>
      </c>
      <c r="O23" s="25">
        <v>2379</v>
      </c>
      <c r="P23" s="25">
        <v>2799</v>
      </c>
      <c r="Q23" s="24" t="s">
        <v>27</v>
      </c>
      <c r="R23" s="25">
        <v>2068</v>
      </c>
      <c r="S23" s="26">
        <f t="shared" si="0"/>
        <v>2068</v>
      </c>
      <c r="T23" s="26">
        <f t="shared" si="1"/>
        <v>2799</v>
      </c>
      <c r="U23" s="27">
        <f t="shared" si="2"/>
        <v>0.35348162475822043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5.75" customHeight="1">
      <c r="A24" s="20" t="s">
        <v>50</v>
      </c>
      <c r="B24" s="21" t="s">
        <v>49</v>
      </c>
      <c r="C24" s="22" t="s">
        <v>27</v>
      </c>
      <c r="D24" s="24" t="s">
        <v>27</v>
      </c>
      <c r="E24" s="24" t="s">
        <v>27</v>
      </c>
      <c r="F24" s="24">
        <v>2499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5" t="s">
        <v>27</v>
      </c>
      <c r="N24" s="24" t="s">
        <v>27</v>
      </c>
      <c r="O24" s="24" t="s">
        <v>27</v>
      </c>
      <c r="P24" s="25">
        <v>3099</v>
      </c>
      <c r="Q24" s="24" t="s">
        <v>27</v>
      </c>
      <c r="R24" s="24" t="s">
        <v>27</v>
      </c>
      <c r="S24" s="26">
        <f t="shared" si="0"/>
        <v>2499</v>
      </c>
      <c r="T24" s="26">
        <f t="shared" si="1"/>
        <v>3099</v>
      </c>
      <c r="U24" s="27">
        <f t="shared" si="2"/>
        <v>0.24009603841536609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5.75" customHeight="1">
      <c r="A25" s="20" t="s">
        <v>51</v>
      </c>
      <c r="B25" s="21" t="s">
        <v>52</v>
      </c>
      <c r="C25" s="22">
        <v>3309</v>
      </c>
      <c r="D25" s="24" t="s">
        <v>27</v>
      </c>
      <c r="E25" s="24" t="s">
        <v>27</v>
      </c>
      <c r="F25" s="24">
        <v>3299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5">
        <v>3299</v>
      </c>
      <c r="N25" s="25">
        <v>2969.85</v>
      </c>
      <c r="O25" s="25">
        <v>3149</v>
      </c>
      <c r="P25" s="25">
        <v>4199</v>
      </c>
      <c r="Q25" s="24" t="s">
        <v>27</v>
      </c>
      <c r="R25" s="25">
        <v>2969</v>
      </c>
      <c r="S25" s="26">
        <f t="shared" si="0"/>
        <v>2969</v>
      </c>
      <c r="T25" s="26">
        <f t="shared" si="1"/>
        <v>4199</v>
      </c>
      <c r="U25" s="27">
        <f t="shared" si="2"/>
        <v>0.41428090266082851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5.75" customHeight="1">
      <c r="A26" s="20" t="s">
        <v>53</v>
      </c>
      <c r="B26" s="21" t="s">
        <v>52</v>
      </c>
      <c r="C26" s="22">
        <v>5099</v>
      </c>
      <c r="D26" s="24">
        <v>4299.8999999999996</v>
      </c>
      <c r="E26" s="24">
        <v>5299</v>
      </c>
      <c r="F26" s="24">
        <v>4099</v>
      </c>
      <c r="G26" s="24" t="s">
        <v>27</v>
      </c>
      <c r="H26" s="24">
        <v>5134.4399999999996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5">
        <v>5099</v>
      </c>
      <c r="P26" s="24" t="s">
        <v>27</v>
      </c>
      <c r="Q26" s="24" t="s">
        <v>27</v>
      </c>
      <c r="R26" s="24" t="s">
        <v>27</v>
      </c>
      <c r="S26" s="26">
        <f t="shared" si="0"/>
        <v>4099</v>
      </c>
      <c r="T26" s="26">
        <f t="shared" si="1"/>
        <v>5299</v>
      </c>
      <c r="U26" s="27">
        <f t="shared" si="2"/>
        <v>0.29275433032446929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5.75" customHeight="1">
      <c r="A27" s="31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4"/>
      <c r="Q27" s="24"/>
      <c r="R27" s="24"/>
      <c r="S27" s="26"/>
      <c r="T27" s="26"/>
      <c r="U27" s="2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5.75" customHeight="1">
      <c r="A28" s="32" t="s">
        <v>54</v>
      </c>
      <c r="B28" s="32"/>
      <c r="C28" s="33"/>
      <c r="D28" s="33"/>
      <c r="E28" s="33"/>
      <c r="F28" s="33"/>
      <c r="G28" s="33"/>
      <c r="H28" s="33"/>
      <c r="I28" s="33"/>
      <c r="J28" s="33"/>
      <c r="K28" s="33" t="s">
        <v>55</v>
      </c>
      <c r="L28" s="33"/>
      <c r="M28" s="34"/>
      <c r="N28" s="34"/>
      <c r="O28" s="34"/>
      <c r="P28" s="34"/>
      <c r="Q28" s="34"/>
      <c r="R28" s="34"/>
      <c r="S28" s="35"/>
      <c r="T28" s="35"/>
      <c r="U28" s="3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5.75" customHeight="1">
      <c r="A29" s="20" t="s">
        <v>56</v>
      </c>
      <c r="B29" s="21" t="s">
        <v>57</v>
      </c>
      <c r="C29" s="29">
        <v>1599</v>
      </c>
      <c r="D29" s="24" t="s">
        <v>27</v>
      </c>
      <c r="E29" s="24" t="s">
        <v>27</v>
      </c>
      <c r="F29" s="24">
        <v>1199</v>
      </c>
      <c r="G29" s="24">
        <v>1199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5" t="s">
        <v>27</v>
      </c>
      <c r="N29" s="25">
        <v>1029.1099999999999</v>
      </c>
      <c r="O29" s="25">
        <v>1289</v>
      </c>
      <c r="P29" s="25" t="s">
        <v>27</v>
      </c>
      <c r="Q29" s="25">
        <v>1199</v>
      </c>
      <c r="R29" s="25">
        <v>1029.1099999999999</v>
      </c>
      <c r="S29" s="26">
        <f t="shared" ref="S29:S48" si="3">SMALL(C29:R29,1)</f>
        <v>1029.1099999999999</v>
      </c>
      <c r="T29" s="26">
        <f t="shared" ref="T29:T48" si="4">LARGE(C29:R29,1)</f>
        <v>1599</v>
      </c>
      <c r="U29" s="27">
        <f t="shared" ref="U29:U48" si="5">T29/S29-1</f>
        <v>0.55376976222172569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5.75" customHeight="1">
      <c r="A30" s="20" t="s">
        <v>58</v>
      </c>
      <c r="B30" s="21" t="s">
        <v>57</v>
      </c>
      <c r="C30" s="24">
        <v>1599</v>
      </c>
      <c r="D30" s="24" t="s">
        <v>27</v>
      </c>
      <c r="E30" s="24" t="s">
        <v>27</v>
      </c>
      <c r="F30" s="24">
        <v>899</v>
      </c>
      <c r="G30" s="24">
        <v>849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>
        <v>1129</v>
      </c>
      <c r="P30" s="24" t="s">
        <v>27</v>
      </c>
      <c r="Q30" s="24">
        <v>849</v>
      </c>
      <c r="R30" s="24" t="s">
        <v>27</v>
      </c>
      <c r="S30" s="26">
        <f t="shared" si="3"/>
        <v>849</v>
      </c>
      <c r="T30" s="26">
        <f t="shared" si="4"/>
        <v>1599</v>
      </c>
      <c r="U30" s="27">
        <f t="shared" si="5"/>
        <v>0.88339222614840995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.75" customHeight="1">
      <c r="A31" s="20" t="s">
        <v>59</v>
      </c>
      <c r="B31" s="21" t="s">
        <v>57</v>
      </c>
      <c r="C31" s="24">
        <v>1599</v>
      </c>
      <c r="D31" s="24" t="s">
        <v>27</v>
      </c>
      <c r="E31" s="24" t="s">
        <v>27</v>
      </c>
      <c r="F31" s="24">
        <v>999</v>
      </c>
      <c r="G31" s="24">
        <v>1099</v>
      </c>
      <c r="H31" s="24" t="s">
        <v>27</v>
      </c>
      <c r="I31" s="24">
        <v>1189</v>
      </c>
      <c r="J31" s="24" t="s">
        <v>27</v>
      </c>
      <c r="K31" s="24" t="s">
        <v>27</v>
      </c>
      <c r="L31" s="24" t="s">
        <v>27</v>
      </c>
      <c r="M31" s="24">
        <v>999</v>
      </c>
      <c r="N31" s="24">
        <v>869</v>
      </c>
      <c r="O31" s="24">
        <v>1469</v>
      </c>
      <c r="P31" s="24">
        <v>1199</v>
      </c>
      <c r="Q31" s="24">
        <v>1099</v>
      </c>
      <c r="R31" s="24">
        <v>869</v>
      </c>
      <c r="S31" s="26">
        <f t="shared" si="3"/>
        <v>869</v>
      </c>
      <c r="T31" s="26">
        <f t="shared" si="4"/>
        <v>1599</v>
      </c>
      <c r="U31" s="27">
        <f t="shared" si="5"/>
        <v>0.84004602991944766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.75" customHeight="1">
      <c r="A32" s="20" t="s">
        <v>60</v>
      </c>
      <c r="B32" s="21" t="s">
        <v>57</v>
      </c>
      <c r="C32" s="24">
        <v>1699</v>
      </c>
      <c r="D32" s="24" t="s">
        <v>27</v>
      </c>
      <c r="E32" s="24" t="s">
        <v>27</v>
      </c>
      <c r="F32" s="24">
        <v>1599</v>
      </c>
      <c r="G32" s="24">
        <v>1799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>
        <v>1749</v>
      </c>
      <c r="P32" s="24" t="s">
        <v>27</v>
      </c>
      <c r="Q32" s="24">
        <v>1699</v>
      </c>
      <c r="R32" s="24">
        <v>1413.72</v>
      </c>
      <c r="S32" s="26">
        <f t="shared" si="3"/>
        <v>1413.72</v>
      </c>
      <c r="T32" s="26">
        <f t="shared" si="4"/>
        <v>1799</v>
      </c>
      <c r="U32" s="27">
        <f t="shared" si="5"/>
        <v>0.27252921370568428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5.75" customHeight="1">
      <c r="A33" s="20" t="s">
        <v>61</v>
      </c>
      <c r="B33" s="21" t="s">
        <v>26</v>
      </c>
      <c r="C33" s="24">
        <v>1799</v>
      </c>
      <c r="D33" s="24">
        <v>1599.9</v>
      </c>
      <c r="E33" s="24" t="s">
        <v>27</v>
      </c>
      <c r="F33" s="24">
        <v>1899</v>
      </c>
      <c r="G33" s="24">
        <v>2599</v>
      </c>
      <c r="H33" s="24" t="s">
        <v>27</v>
      </c>
      <c r="I33" s="24">
        <v>1969</v>
      </c>
      <c r="J33" s="24" t="s">
        <v>27</v>
      </c>
      <c r="K33" s="24" t="s">
        <v>27</v>
      </c>
      <c r="L33" s="24" t="s">
        <v>27</v>
      </c>
      <c r="M33" s="24" t="s">
        <v>27</v>
      </c>
      <c r="N33" s="24">
        <v>1990</v>
      </c>
      <c r="O33" s="24">
        <v>1949</v>
      </c>
      <c r="P33" s="24">
        <v>2549</v>
      </c>
      <c r="Q33" s="24">
        <v>2599</v>
      </c>
      <c r="R33" s="24">
        <v>1990</v>
      </c>
      <c r="S33" s="26">
        <f t="shared" si="3"/>
        <v>1599.9</v>
      </c>
      <c r="T33" s="26">
        <f t="shared" si="4"/>
        <v>2599</v>
      </c>
      <c r="U33" s="27">
        <f t="shared" si="5"/>
        <v>0.62447652978311141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.75" customHeight="1">
      <c r="A34" s="20" t="s">
        <v>62</v>
      </c>
      <c r="B34" s="21" t="s">
        <v>34</v>
      </c>
      <c r="C34" s="24">
        <v>1499</v>
      </c>
      <c r="D34" s="24" t="s">
        <v>27</v>
      </c>
      <c r="E34" s="24" t="s">
        <v>27</v>
      </c>
      <c r="F34" s="24">
        <v>1499</v>
      </c>
      <c r="G34" s="24">
        <v>1499</v>
      </c>
      <c r="H34" s="24" t="s">
        <v>27</v>
      </c>
      <c r="I34" s="24">
        <v>1479</v>
      </c>
      <c r="J34" s="24" t="s">
        <v>27</v>
      </c>
      <c r="K34" s="24" t="s">
        <v>27</v>
      </c>
      <c r="L34" s="24" t="s">
        <v>27</v>
      </c>
      <c r="M34" s="24" t="s">
        <v>27</v>
      </c>
      <c r="N34" s="24">
        <v>1120</v>
      </c>
      <c r="O34" s="24">
        <v>1479</v>
      </c>
      <c r="P34" s="24">
        <v>1599</v>
      </c>
      <c r="Q34" s="24">
        <v>1499</v>
      </c>
      <c r="R34" s="24">
        <v>1120</v>
      </c>
      <c r="S34" s="26">
        <f t="shared" si="3"/>
        <v>1120</v>
      </c>
      <c r="T34" s="26">
        <f t="shared" si="4"/>
        <v>1599</v>
      </c>
      <c r="U34" s="27">
        <f t="shared" si="5"/>
        <v>0.42767857142857135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.75" customHeight="1">
      <c r="A35" s="20" t="s">
        <v>63</v>
      </c>
      <c r="B35" s="21" t="s">
        <v>34</v>
      </c>
      <c r="C35" s="24">
        <v>1899</v>
      </c>
      <c r="D35" s="24" t="s">
        <v>27</v>
      </c>
      <c r="E35" s="24" t="s">
        <v>27</v>
      </c>
      <c r="F35" s="24">
        <v>1899</v>
      </c>
      <c r="G35" s="24">
        <v>1599</v>
      </c>
      <c r="H35" s="24" t="s">
        <v>27</v>
      </c>
      <c r="I35" s="24">
        <v>1599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>
        <v>1599</v>
      </c>
      <c r="P35" s="24" t="s">
        <v>27</v>
      </c>
      <c r="Q35" s="24">
        <v>2199</v>
      </c>
      <c r="R35" s="24" t="s">
        <v>27</v>
      </c>
      <c r="S35" s="26">
        <f t="shared" si="3"/>
        <v>1599</v>
      </c>
      <c r="T35" s="26">
        <f t="shared" si="4"/>
        <v>2199</v>
      </c>
      <c r="U35" s="27">
        <f t="shared" si="5"/>
        <v>0.37523452157598491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5.75" customHeight="1">
      <c r="A36" s="20" t="s">
        <v>64</v>
      </c>
      <c r="B36" s="21" t="s">
        <v>34</v>
      </c>
      <c r="C36" s="29">
        <v>1999</v>
      </c>
      <c r="D36" s="24" t="s">
        <v>27</v>
      </c>
      <c r="E36" s="24" t="s">
        <v>27</v>
      </c>
      <c r="F36" s="24">
        <v>1899</v>
      </c>
      <c r="G36" s="24">
        <v>2299</v>
      </c>
      <c r="H36" s="24" t="s">
        <v>27</v>
      </c>
      <c r="I36" s="24">
        <v>1959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>
        <v>1949</v>
      </c>
      <c r="P36" s="24" t="s">
        <v>27</v>
      </c>
      <c r="Q36" s="24">
        <v>3490</v>
      </c>
      <c r="R36" s="24" t="s">
        <v>27</v>
      </c>
      <c r="S36" s="26">
        <f t="shared" si="3"/>
        <v>1899</v>
      </c>
      <c r="T36" s="26">
        <f t="shared" si="4"/>
        <v>3490</v>
      </c>
      <c r="U36" s="27">
        <f t="shared" si="5"/>
        <v>0.83780937335439698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5.75" customHeight="1">
      <c r="A37" s="20" t="s">
        <v>65</v>
      </c>
      <c r="B37" s="21" t="s">
        <v>34</v>
      </c>
      <c r="C37" s="24">
        <v>2199</v>
      </c>
      <c r="D37" s="24" t="s">
        <v>27</v>
      </c>
      <c r="E37" s="24" t="s">
        <v>27</v>
      </c>
      <c r="F37" s="24">
        <v>2499</v>
      </c>
      <c r="G37" s="24">
        <v>2999</v>
      </c>
      <c r="H37" s="24" t="s">
        <v>27</v>
      </c>
      <c r="I37" s="24">
        <v>2199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>
        <v>2499</v>
      </c>
      <c r="P37" s="24" t="s">
        <v>27</v>
      </c>
      <c r="Q37" s="24">
        <v>2999</v>
      </c>
      <c r="R37" s="24" t="s">
        <v>27</v>
      </c>
      <c r="S37" s="26">
        <f t="shared" si="3"/>
        <v>2199</v>
      </c>
      <c r="T37" s="26">
        <f t="shared" si="4"/>
        <v>2999</v>
      </c>
      <c r="U37" s="27">
        <f t="shared" si="5"/>
        <v>0.36380172805820821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5.75" customHeight="1">
      <c r="A38" s="20" t="s">
        <v>66</v>
      </c>
      <c r="B38" s="21" t="s">
        <v>34</v>
      </c>
      <c r="C38" s="24">
        <v>2199</v>
      </c>
      <c r="D38" s="24" t="s">
        <v>27</v>
      </c>
      <c r="E38" s="24" t="s">
        <v>27</v>
      </c>
      <c r="F38" s="24" t="s">
        <v>27</v>
      </c>
      <c r="G38" s="24">
        <v>3499</v>
      </c>
      <c r="H38" s="24" t="s">
        <v>27</v>
      </c>
      <c r="I38" s="24">
        <v>2589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>
        <v>2589</v>
      </c>
      <c r="P38" s="24" t="s">
        <v>27</v>
      </c>
      <c r="Q38" s="24">
        <v>3499</v>
      </c>
      <c r="R38" s="24" t="s">
        <v>27</v>
      </c>
      <c r="S38" s="26">
        <f t="shared" si="3"/>
        <v>2199</v>
      </c>
      <c r="T38" s="26">
        <f t="shared" si="4"/>
        <v>3499</v>
      </c>
      <c r="U38" s="27">
        <f t="shared" si="5"/>
        <v>0.59117780809458842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5.75" customHeight="1">
      <c r="A39" s="20" t="s">
        <v>67</v>
      </c>
      <c r="B39" s="21" t="s">
        <v>68</v>
      </c>
      <c r="C39" s="24">
        <v>2499</v>
      </c>
      <c r="D39" s="24" t="s">
        <v>27</v>
      </c>
      <c r="E39" s="24" t="s">
        <v>27</v>
      </c>
      <c r="F39" s="24">
        <v>1999</v>
      </c>
      <c r="G39" s="24">
        <v>1799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>
        <v>1360</v>
      </c>
      <c r="O39" s="24">
        <v>1889</v>
      </c>
      <c r="P39" s="24">
        <v>1799</v>
      </c>
      <c r="Q39" s="24">
        <v>1799</v>
      </c>
      <c r="R39" s="24">
        <v>1360</v>
      </c>
      <c r="S39" s="26">
        <f t="shared" si="3"/>
        <v>1360</v>
      </c>
      <c r="T39" s="26">
        <f t="shared" si="4"/>
        <v>2499</v>
      </c>
      <c r="U39" s="27">
        <f t="shared" si="5"/>
        <v>0.83749999999999991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5.75" customHeight="1">
      <c r="A40" s="20" t="s">
        <v>69</v>
      </c>
      <c r="B40" s="21" t="s">
        <v>68</v>
      </c>
      <c r="C40" s="24">
        <v>2399</v>
      </c>
      <c r="D40" s="24" t="s">
        <v>27</v>
      </c>
      <c r="E40" s="24" t="s">
        <v>27</v>
      </c>
      <c r="F40" s="24">
        <v>1799</v>
      </c>
      <c r="G40" s="24">
        <v>1699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>
        <v>1320</v>
      </c>
      <c r="O40" s="24">
        <v>1799</v>
      </c>
      <c r="P40" s="24" t="s">
        <v>27</v>
      </c>
      <c r="Q40" s="24">
        <v>1699</v>
      </c>
      <c r="R40" s="24">
        <v>1320</v>
      </c>
      <c r="S40" s="26">
        <f t="shared" si="3"/>
        <v>1320</v>
      </c>
      <c r="T40" s="26">
        <f t="shared" si="4"/>
        <v>2399</v>
      </c>
      <c r="U40" s="27">
        <f t="shared" si="5"/>
        <v>0.81742424242424239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5.75" customHeight="1">
      <c r="A41" s="20" t="s">
        <v>70</v>
      </c>
      <c r="B41" s="21" t="s">
        <v>68</v>
      </c>
      <c r="C41" s="24">
        <v>2699</v>
      </c>
      <c r="D41" s="24" t="s">
        <v>27</v>
      </c>
      <c r="E41" s="24" t="s">
        <v>27</v>
      </c>
      <c r="F41" s="24">
        <v>2199</v>
      </c>
      <c r="G41" s="24">
        <v>2249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>
        <v>1760</v>
      </c>
      <c r="O41" s="24">
        <v>2179</v>
      </c>
      <c r="P41" s="24">
        <v>2299</v>
      </c>
      <c r="Q41" s="24">
        <v>2249</v>
      </c>
      <c r="R41" s="24">
        <v>1760</v>
      </c>
      <c r="S41" s="26">
        <f t="shared" si="3"/>
        <v>1760</v>
      </c>
      <c r="T41" s="26">
        <f t="shared" si="4"/>
        <v>2699</v>
      </c>
      <c r="U41" s="27">
        <f t="shared" si="5"/>
        <v>0.5335227272727272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5.75" customHeight="1">
      <c r="A42" s="20" t="s">
        <v>71</v>
      </c>
      <c r="B42" s="21" t="s">
        <v>46</v>
      </c>
      <c r="C42" s="24">
        <v>2399</v>
      </c>
      <c r="D42" s="24">
        <v>2169.9</v>
      </c>
      <c r="E42" s="24" t="s">
        <v>27</v>
      </c>
      <c r="F42" s="24">
        <v>2899</v>
      </c>
      <c r="G42" s="24">
        <v>2299</v>
      </c>
      <c r="H42" s="24">
        <v>2759.57</v>
      </c>
      <c r="I42" s="24">
        <v>2999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>
        <v>2999</v>
      </c>
      <c r="P42" s="24" t="s">
        <v>27</v>
      </c>
      <c r="Q42" s="29">
        <v>2199</v>
      </c>
      <c r="R42" s="24" t="s">
        <v>27</v>
      </c>
      <c r="S42" s="26">
        <f t="shared" si="3"/>
        <v>2169.9</v>
      </c>
      <c r="T42" s="26">
        <f t="shared" si="4"/>
        <v>2999</v>
      </c>
      <c r="U42" s="27">
        <f t="shared" si="5"/>
        <v>0.38209134061477479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5.75" customHeight="1">
      <c r="A43" s="20" t="s">
        <v>72</v>
      </c>
      <c r="B43" s="21" t="s">
        <v>49</v>
      </c>
      <c r="C43" s="24">
        <v>899</v>
      </c>
      <c r="D43" s="24" t="s">
        <v>27</v>
      </c>
      <c r="E43" s="24" t="s">
        <v>27</v>
      </c>
      <c r="F43" s="24">
        <v>799</v>
      </c>
      <c r="G43" s="24">
        <v>899</v>
      </c>
      <c r="H43" s="24" t="s">
        <v>27</v>
      </c>
      <c r="I43" s="24">
        <v>729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>
        <v>724</v>
      </c>
      <c r="P43" s="24">
        <v>899</v>
      </c>
      <c r="Q43" s="29">
        <v>899</v>
      </c>
      <c r="R43" s="24">
        <v>757</v>
      </c>
      <c r="S43" s="26">
        <f t="shared" si="3"/>
        <v>724</v>
      </c>
      <c r="T43" s="26">
        <f t="shared" si="4"/>
        <v>899</v>
      </c>
      <c r="U43" s="27">
        <f t="shared" si="5"/>
        <v>0.24171270718232041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5.75" customHeight="1">
      <c r="A44" s="20" t="s">
        <v>73</v>
      </c>
      <c r="B44" s="21" t="s">
        <v>49</v>
      </c>
      <c r="C44" s="24">
        <v>999</v>
      </c>
      <c r="D44" s="24" t="s">
        <v>27</v>
      </c>
      <c r="E44" s="24" t="s">
        <v>27</v>
      </c>
      <c r="F44" s="24">
        <v>999</v>
      </c>
      <c r="G44" s="24" t="s">
        <v>27</v>
      </c>
      <c r="H44" s="24" t="s">
        <v>27</v>
      </c>
      <c r="I44" s="24">
        <v>902</v>
      </c>
      <c r="J44" s="24" t="s">
        <v>27</v>
      </c>
      <c r="K44" s="24" t="s">
        <v>27</v>
      </c>
      <c r="L44" s="24" t="s">
        <v>27</v>
      </c>
      <c r="M44" s="24" t="s">
        <v>27</v>
      </c>
      <c r="N44" s="24">
        <v>849</v>
      </c>
      <c r="O44" s="24">
        <v>902</v>
      </c>
      <c r="P44" s="24" t="s">
        <v>27</v>
      </c>
      <c r="Q44" s="24" t="s">
        <v>27</v>
      </c>
      <c r="R44" s="24">
        <v>849</v>
      </c>
      <c r="S44" s="26">
        <f t="shared" si="3"/>
        <v>849</v>
      </c>
      <c r="T44" s="26">
        <f t="shared" si="4"/>
        <v>999</v>
      </c>
      <c r="U44" s="27">
        <f t="shared" si="5"/>
        <v>0.1766784452296819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.75" customHeight="1">
      <c r="A45" s="20" t="s">
        <v>74</v>
      </c>
      <c r="B45" s="21" t="s">
        <v>49</v>
      </c>
      <c r="C45" s="24">
        <v>1099</v>
      </c>
      <c r="D45" s="24" t="s">
        <v>27</v>
      </c>
      <c r="E45" s="24" t="s">
        <v>27</v>
      </c>
      <c r="F45" s="24">
        <v>1099</v>
      </c>
      <c r="G45" s="24" t="s">
        <v>27</v>
      </c>
      <c r="H45" s="24" t="s">
        <v>27</v>
      </c>
      <c r="I45" s="24">
        <v>1489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>
        <v>1259</v>
      </c>
      <c r="P45" s="24">
        <v>1299</v>
      </c>
      <c r="Q45" s="29">
        <v>1099</v>
      </c>
      <c r="R45" s="24" t="s">
        <v>27</v>
      </c>
      <c r="S45" s="26">
        <f t="shared" si="3"/>
        <v>1099</v>
      </c>
      <c r="T45" s="26">
        <f t="shared" si="4"/>
        <v>1489</v>
      </c>
      <c r="U45" s="27">
        <f t="shared" si="5"/>
        <v>0.35486806187443132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.75" customHeight="1">
      <c r="A46" s="20" t="s">
        <v>75</v>
      </c>
      <c r="B46" s="21" t="s">
        <v>49</v>
      </c>
      <c r="C46" s="24">
        <v>999</v>
      </c>
      <c r="D46" s="24" t="s">
        <v>27</v>
      </c>
      <c r="E46" s="24" t="s">
        <v>27</v>
      </c>
      <c r="F46" s="24" t="s">
        <v>27</v>
      </c>
      <c r="G46" s="24" t="s">
        <v>27</v>
      </c>
      <c r="H46" s="24" t="s">
        <v>27</v>
      </c>
      <c r="I46" s="24">
        <v>1319</v>
      </c>
      <c r="J46" s="24" t="s">
        <v>27</v>
      </c>
      <c r="K46" s="24" t="s">
        <v>27</v>
      </c>
      <c r="L46" s="24" t="s">
        <v>27</v>
      </c>
      <c r="M46" s="24" t="s">
        <v>27</v>
      </c>
      <c r="N46" s="24">
        <v>1190</v>
      </c>
      <c r="O46" s="24">
        <v>1329</v>
      </c>
      <c r="P46" s="24" t="s">
        <v>27</v>
      </c>
      <c r="Q46" s="24" t="s">
        <v>27</v>
      </c>
      <c r="R46" s="24">
        <v>1190</v>
      </c>
      <c r="S46" s="26">
        <f t="shared" si="3"/>
        <v>999</v>
      </c>
      <c r="T46" s="26">
        <f t="shared" si="4"/>
        <v>1329</v>
      </c>
      <c r="U46" s="27">
        <f t="shared" si="5"/>
        <v>0.33033033033033044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.75" customHeight="1">
      <c r="A47" s="20" t="s">
        <v>76</v>
      </c>
      <c r="B47" s="21" t="s">
        <v>77</v>
      </c>
      <c r="C47" s="24" t="s">
        <v>27</v>
      </c>
      <c r="D47" s="24" t="s">
        <v>27</v>
      </c>
      <c r="E47" s="24" t="s">
        <v>27</v>
      </c>
      <c r="F47" s="24" t="s">
        <v>27</v>
      </c>
      <c r="G47" s="24">
        <v>749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6">
        <f t="shared" si="3"/>
        <v>749</v>
      </c>
      <c r="T47" s="26">
        <f t="shared" si="4"/>
        <v>749</v>
      </c>
      <c r="U47" s="27">
        <f t="shared" si="5"/>
        <v>0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.75" customHeight="1">
      <c r="A48" s="20" t="s">
        <v>78</v>
      </c>
      <c r="B48" s="21" t="s">
        <v>77</v>
      </c>
      <c r="C48" s="24" t="s">
        <v>27</v>
      </c>
      <c r="D48" s="24" t="s">
        <v>27</v>
      </c>
      <c r="E48" s="24" t="s">
        <v>27</v>
      </c>
      <c r="F48" s="24" t="s">
        <v>27</v>
      </c>
      <c r="G48" s="24">
        <v>1799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>
        <v>1899</v>
      </c>
      <c r="Q48" s="24" t="s">
        <v>27</v>
      </c>
      <c r="R48" s="24" t="s">
        <v>27</v>
      </c>
      <c r="S48" s="26">
        <f t="shared" si="3"/>
        <v>1799</v>
      </c>
      <c r="T48" s="26">
        <f t="shared" si="4"/>
        <v>1899</v>
      </c>
      <c r="U48" s="27">
        <f t="shared" si="5"/>
        <v>5.5586436909394132E-2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.75" customHeight="1">
      <c r="A49" s="31"/>
      <c r="B49" s="3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6"/>
      <c r="T49" s="26"/>
      <c r="U49" s="27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.75" customHeight="1">
      <c r="A50" s="32" t="s">
        <v>79</v>
      </c>
      <c r="B50" s="32"/>
      <c r="C50" s="33"/>
      <c r="D50" s="37"/>
      <c r="E50" s="33" t="s">
        <v>27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5"/>
      <c r="T50" s="35"/>
      <c r="U50" s="36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.75" customHeight="1">
      <c r="A51" s="20" t="s">
        <v>80</v>
      </c>
      <c r="B51" s="21" t="s">
        <v>26</v>
      </c>
      <c r="C51" s="24">
        <v>2399</v>
      </c>
      <c r="D51" s="38" t="s">
        <v>27</v>
      </c>
      <c r="E51" s="24" t="s">
        <v>27</v>
      </c>
      <c r="F51" s="24" t="s">
        <v>27</v>
      </c>
      <c r="G51" s="24">
        <v>2199</v>
      </c>
      <c r="H51" s="38" t="s">
        <v>27</v>
      </c>
      <c r="I51" s="38">
        <v>2499</v>
      </c>
      <c r="J51" s="39" t="s">
        <v>27</v>
      </c>
      <c r="K51" s="38" t="s">
        <v>27</v>
      </c>
      <c r="L51" s="38" t="s">
        <v>27</v>
      </c>
      <c r="M51" s="38">
        <v>2499</v>
      </c>
      <c r="N51" s="38" t="s">
        <v>27</v>
      </c>
      <c r="O51" s="38">
        <v>2499</v>
      </c>
      <c r="P51" s="38">
        <v>3099</v>
      </c>
      <c r="Q51" s="38">
        <v>2199</v>
      </c>
      <c r="R51" s="38">
        <v>1850</v>
      </c>
      <c r="S51" s="26">
        <f t="shared" ref="S51:S60" si="6">SMALL(C51:R51,1)</f>
        <v>1850</v>
      </c>
      <c r="T51" s="26">
        <f t="shared" ref="T51:T60" si="7">LARGE(C51:R51,1)</f>
        <v>3099</v>
      </c>
      <c r="U51" s="27">
        <f t="shared" ref="U51:U60" si="8">T51/S51-1</f>
        <v>0.67513513513513512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.75" customHeight="1">
      <c r="A52" s="20" t="s">
        <v>81</v>
      </c>
      <c r="B52" s="21" t="s">
        <v>26</v>
      </c>
      <c r="C52" s="24">
        <v>2999</v>
      </c>
      <c r="D52" s="38" t="s">
        <v>27</v>
      </c>
      <c r="E52" s="24" t="s">
        <v>27</v>
      </c>
      <c r="F52" s="24">
        <v>2499</v>
      </c>
      <c r="G52" s="24">
        <v>2299</v>
      </c>
      <c r="H52" s="24" t="s">
        <v>27</v>
      </c>
      <c r="I52" s="24">
        <v>2899</v>
      </c>
      <c r="J52" s="40" t="s">
        <v>27</v>
      </c>
      <c r="K52" s="38" t="s">
        <v>27</v>
      </c>
      <c r="L52" s="38" t="s">
        <v>27</v>
      </c>
      <c r="M52" s="24" t="s">
        <v>27</v>
      </c>
      <c r="N52" s="24" t="s">
        <v>27</v>
      </c>
      <c r="O52" s="24">
        <v>2899</v>
      </c>
      <c r="P52" s="24" t="s">
        <v>27</v>
      </c>
      <c r="Q52" s="24">
        <v>2299</v>
      </c>
      <c r="R52" s="24" t="s">
        <v>27</v>
      </c>
      <c r="S52" s="26">
        <f t="shared" si="6"/>
        <v>2299</v>
      </c>
      <c r="T52" s="26">
        <f t="shared" si="7"/>
        <v>2999</v>
      </c>
      <c r="U52" s="27">
        <f t="shared" si="8"/>
        <v>0.3044802087864289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.75" customHeight="1">
      <c r="A53" s="41" t="s">
        <v>82</v>
      </c>
      <c r="B53" s="42" t="s">
        <v>34</v>
      </c>
      <c r="C53" s="24">
        <v>2479</v>
      </c>
      <c r="D53" s="24" t="s">
        <v>27</v>
      </c>
      <c r="E53" s="24" t="s">
        <v>27</v>
      </c>
      <c r="F53" s="24">
        <v>1999</v>
      </c>
      <c r="G53" s="24">
        <v>1999</v>
      </c>
      <c r="H53" s="24" t="s">
        <v>27</v>
      </c>
      <c r="I53" s="24">
        <v>2399</v>
      </c>
      <c r="J53" s="40" t="s">
        <v>27</v>
      </c>
      <c r="K53" s="38" t="s">
        <v>27</v>
      </c>
      <c r="L53" s="38" t="s">
        <v>27</v>
      </c>
      <c r="M53" s="24">
        <v>2399</v>
      </c>
      <c r="N53" s="24" t="s">
        <v>83</v>
      </c>
      <c r="O53" s="24">
        <v>2399</v>
      </c>
      <c r="P53" s="24">
        <v>2799</v>
      </c>
      <c r="Q53" s="24">
        <v>2099</v>
      </c>
      <c r="R53" s="24">
        <v>1860.7</v>
      </c>
      <c r="S53" s="26">
        <f t="shared" si="6"/>
        <v>1860.7</v>
      </c>
      <c r="T53" s="26">
        <f t="shared" si="7"/>
        <v>2799</v>
      </c>
      <c r="U53" s="27">
        <f t="shared" si="8"/>
        <v>0.50427258558606969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.75" customHeight="1">
      <c r="A54" s="41" t="s">
        <v>82</v>
      </c>
      <c r="B54" s="42" t="s">
        <v>34</v>
      </c>
      <c r="C54" s="24">
        <v>2479</v>
      </c>
      <c r="D54" s="24" t="s">
        <v>27</v>
      </c>
      <c r="E54" s="24" t="s">
        <v>27</v>
      </c>
      <c r="F54" s="24">
        <v>1999</v>
      </c>
      <c r="G54" s="24">
        <v>1999</v>
      </c>
      <c r="H54" s="24" t="s">
        <v>27</v>
      </c>
      <c r="I54" s="24" t="s">
        <v>27</v>
      </c>
      <c r="J54" s="40" t="s">
        <v>27</v>
      </c>
      <c r="K54" s="38" t="s">
        <v>27</v>
      </c>
      <c r="L54" s="38" t="s">
        <v>27</v>
      </c>
      <c r="M54" s="24" t="s">
        <v>27</v>
      </c>
      <c r="N54" s="24">
        <v>1730.8</v>
      </c>
      <c r="O54" s="24">
        <v>2399</v>
      </c>
      <c r="P54" s="24">
        <v>2799</v>
      </c>
      <c r="Q54" s="24">
        <v>2099</v>
      </c>
      <c r="R54" s="24" t="s">
        <v>27</v>
      </c>
      <c r="S54" s="26">
        <f t="shared" si="6"/>
        <v>1730.8</v>
      </c>
      <c r="T54" s="26">
        <f t="shared" si="7"/>
        <v>2799</v>
      </c>
      <c r="U54" s="27">
        <f t="shared" si="8"/>
        <v>0.61717125028888375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.75" customHeight="1">
      <c r="A55" s="41" t="s">
        <v>84</v>
      </c>
      <c r="B55" s="42" t="s">
        <v>46</v>
      </c>
      <c r="C55" s="24">
        <v>2099</v>
      </c>
      <c r="D55" s="24" t="s">
        <v>27</v>
      </c>
      <c r="E55" s="24" t="s">
        <v>27</v>
      </c>
      <c r="F55" s="24">
        <v>1899</v>
      </c>
      <c r="G55" s="24">
        <v>1699</v>
      </c>
      <c r="H55" s="24" t="s">
        <v>27</v>
      </c>
      <c r="I55" s="24">
        <v>2149</v>
      </c>
      <c r="J55" s="40" t="s">
        <v>27</v>
      </c>
      <c r="K55" s="38" t="s">
        <v>27</v>
      </c>
      <c r="L55" s="38" t="s">
        <v>27</v>
      </c>
      <c r="M55" s="24">
        <v>1799</v>
      </c>
      <c r="N55" s="24">
        <v>1766.1</v>
      </c>
      <c r="O55" s="24">
        <v>2099</v>
      </c>
      <c r="P55" s="24">
        <v>2599</v>
      </c>
      <c r="Q55" s="24">
        <v>1799</v>
      </c>
      <c r="R55" s="24">
        <v>1766.7</v>
      </c>
      <c r="S55" s="26">
        <f t="shared" si="6"/>
        <v>1699</v>
      </c>
      <c r="T55" s="26">
        <f t="shared" si="7"/>
        <v>2599</v>
      </c>
      <c r="U55" s="27">
        <f t="shared" si="8"/>
        <v>0.52972336668628595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customHeight="1">
      <c r="A56" s="41" t="s">
        <v>85</v>
      </c>
      <c r="B56" s="42" t="s">
        <v>46</v>
      </c>
      <c r="C56" s="24">
        <v>2299</v>
      </c>
      <c r="D56" s="24" t="s">
        <v>27</v>
      </c>
      <c r="E56" s="24" t="s">
        <v>27</v>
      </c>
      <c r="F56" s="24" t="s">
        <v>27</v>
      </c>
      <c r="G56" s="24">
        <v>1999</v>
      </c>
      <c r="H56" s="24" t="s">
        <v>27</v>
      </c>
      <c r="I56" s="24">
        <v>2099</v>
      </c>
      <c r="J56" s="40" t="s">
        <v>27</v>
      </c>
      <c r="K56" s="38" t="s">
        <v>27</v>
      </c>
      <c r="L56" s="38" t="s">
        <v>27</v>
      </c>
      <c r="M56" s="24" t="s">
        <v>27</v>
      </c>
      <c r="N56" s="24" t="s">
        <v>27</v>
      </c>
      <c r="O56" s="29">
        <v>2099</v>
      </c>
      <c r="P56" s="24" t="s">
        <v>27</v>
      </c>
      <c r="Q56" s="24">
        <v>1999</v>
      </c>
      <c r="R56" s="24" t="s">
        <v>27</v>
      </c>
      <c r="S56" s="26">
        <f t="shared" si="6"/>
        <v>1999</v>
      </c>
      <c r="T56" s="26">
        <f t="shared" si="7"/>
        <v>2299</v>
      </c>
      <c r="U56" s="27">
        <f t="shared" si="8"/>
        <v>0.15007503751875939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.75" customHeight="1">
      <c r="A57" s="41" t="s">
        <v>86</v>
      </c>
      <c r="B57" s="42" t="s">
        <v>46</v>
      </c>
      <c r="C57" s="24">
        <v>2599</v>
      </c>
      <c r="D57" s="24">
        <v>1999.9</v>
      </c>
      <c r="E57" s="24" t="s">
        <v>27</v>
      </c>
      <c r="F57" s="24">
        <v>2299</v>
      </c>
      <c r="G57" s="24">
        <v>2199</v>
      </c>
      <c r="H57" s="24" t="s">
        <v>27</v>
      </c>
      <c r="I57" s="24">
        <v>2549</v>
      </c>
      <c r="J57" s="40" t="s">
        <v>27</v>
      </c>
      <c r="K57" s="38" t="s">
        <v>27</v>
      </c>
      <c r="L57" s="38" t="s">
        <v>27</v>
      </c>
      <c r="M57" s="24">
        <v>2399</v>
      </c>
      <c r="N57" s="24">
        <v>2230</v>
      </c>
      <c r="O57" s="29">
        <v>1999</v>
      </c>
      <c r="P57" s="24">
        <v>2999</v>
      </c>
      <c r="Q57" s="24">
        <v>2099</v>
      </c>
      <c r="R57" s="24">
        <v>2230</v>
      </c>
      <c r="S57" s="26">
        <f t="shared" si="6"/>
        <v>1999</v>
      </c>
      <c r="T57" s="26">
        <f t="shared" si="7"/>
        <v>2999</v>
      </c>
      <c r="U57" s="27">
        <f t="shared" si="8"/>
        <v>0.5002501250625313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customHeight="1">
      <c r="A58" s="41" t="s">
        <v>87</v>
      </c>
      <c r="B58" s="42" t="s">
        <v>46</v>
      </c>
      <c r="C58" s="24">
        <v>2949</v>
      </c>
      <c r="D58" s="24">
        <v>2399.9</v>
      </c>
      <c r="E58" s="24" t="s">
        <v>27</v>
      </c>
      <c r="F58" s="24">
        <v>2799</v>
      </c>
      <c r="G58" s="24">
        <v>2699</v>
      </c>
      <c r="H58" s="24">
        <v>2385.75</v>
      </c>
      <c r="I58" s="24">
        <v>2949</v>
      </c>
      <c r="J58" s="40" t="s">
        <v>27</v>
      </c>
      <c r="K58" s="38" t="s">
        <v>27</v>
      </c>
      <c r="L58" s="38" t="s">
        <v>27</v>
      </c>
      <c r="M58" s="24" t="s">
        <v>27</v>
      </c>
      <c r="N58" s="24">
        <v>2599</v>
      </c>
      <c r="O58" s="29">
        <v>2413</v>
      </c>
      <c r="P58" s="24" t="s">
        <v>27</v>
      </c>
      <c r="Q58" s="24">
        <v>2599</v>
      </c>
      <c r="R58" s="24">
        <v>2599</v>
      </c>
      <c r="S58" s="26">
        <f t="shared" si="6"/>
        <v>2385.75</v>
      </c>
      <c r="T58" s="26">
        <f t="shared" si="7"/>
        <v>2949</v>
      </c>
      <c r="U58" s="27">
        <f t="shared" si="8"/>
        <v>0.23608928010059738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customHeight="1">
      <c r="A59" s="41" t="s">
        <v>88</v>
      </c>
      <c r="B59" s="42" t="s">
        <v>52</v>
      </c>
      <c r="C59" s="24">
        <v>2389</v>
      </c>
      <c r="D59" s="24" t="s">
        <v>27</v>
      </c>
      <c r="E59" s="24" t="s">
        <v>27</v>
      </c>
      <c r="F59" s="24">
        <v>2499</v>
      </c>
      <c r="G59" s="24" t="s">
        <v>27</v>
      </c>
      <c r="H59" s="24">
        <v>2627.63</v>
      </c>
      <c r="I59" s="24">
        <v>2389</v>
      </c>
      <c r="J59" s="40" t="s">
        <v>27</v>
      </c>
      <c r="K59" s="38" t="s">
        <v>27</v>
      </c>
      <c r="L59" s="38" t="s">
        <v>27</v>
      </c>
      <c r="M59" s="24">
        <v>2399</v>
      </c>
      <c r="N59" s="29">
        <v>2090</v>
      </c>
      <c r="O59" s="29">
        <v>2389</v>
      </c>
      <c r="P59" s="24">
        <v>2899</v>
      </c>
      <c r="Q59" s="24" t="s">
        <v>27</v>
      </c>
      <c r="R59" s="24">
        <v>2090</v>
      </c>
      <c r="S59" s="26">
        <f t="shared" si="6"/>
        <v>2090</v>
      </c>
      <c r="T59" s="26">
        <f t="shared" si="7"/>
        <v>2899</v>
      </c>
      <c r="U59" s="27">
        <f t="shared" si="8"/>
        <v>0.38708133971291869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customHeight="1">
      <c r="A60" s="41" t="s">
        <v>89</v>
      </c>
      <c r="B60" s="42" t="s">
        <v>90</v>
      </c>
      <c r="C60" s="24">
        <v>589.9</v>
      </c>
      <c r="D60" s="24" t="s">
        <v>27</v>
      </c>
      <c r="E60" s="24" t="s">
        <v>27</v>
      </c>
      <c r="F60" s="24" t="s">
        <v>27</v>
      </c>
      <c r="G60" s="24" t="s">
        <v>27</v>
      </c>
      <c r="H60" s="24" t="s">
        <v>27</v>
      </c>
      <c r="I60" s="24" t="s">
        <v>27</v>
      </c>
      <c r="J60" s="40" t="s">
        <v>27</v>
      </c>
      <c r="K60" s="38" t="s">
        <v>27</v>
      </c>
      <c r="L60" s="38" t="s">
        <v>27</v>
      </c>
      <c r="M60" s="24">
        <v>499</v>
      </c>
      <c r="N60" s="24">
        <v>495.92</v>
      </c>
      <c r="O60" s="29">
        <v>499</v>
      </c>
      <c r="P60" s="24">
        <v>599</v>
      </c>
      <c r="Q60" s="24" t="s">
        <v>27</v>
      </c>
      <c r="R60" s="24" t="s">
        <v>27</v>
      </c>
      <c r="S60" s="26">
        <f t="shared" si="6"/>
        <v>495.92</v>
      </c>
      <c r="T60" s="26">
        <f t="shared" si="7"/>
        <v>599</v>
      </c>
      <c r="U60" s="27">
        <f t="shared" si="8"/>
        <v>0.20785610582351999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customHeight="1">
      <c r="A61" s="41" t="s">
        <v>91</v>
      </c>
      <c r="B61" s="42" t="s">
        <v>90</v>
      </c>
      <c r="C61" s="24" t="s">
        <v>27</v>
      </c>
      <c r="D61" s="24" t="s">
        <v>27</v>
      </c>
      <c r="E61" s="24" t="s">
        <v>27</v>
      </c>
      <c r="F61" s="24" t="s">
        <v>27</v>
      </c>
      <c r="G61" s="24" t="s">
        <v>27</v>
      </c>
      <c r="H61" s="24" t="s">
        <v>27</v>
      </c>
      <c r="I61" s="24" t="s">
        <v>27</v>
      </c>
      <c r="J61" s="40" t="s">
        <v>27</v>
      </c>
      <c r="K61" s="38" t="s">
        <v>27</v>
      </c>
      <c r="L61" s="38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6"/>
      <c r="T61" s="26"/>
      <c r="U61" s="27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.75" customHeight="1">
      <c r="A62" s="43"/>
      <c r="B62" s="43"/>
      <c r="C62" s="24"/>
      <c r="D62" s="24"/>
      <c r="E62" s="24"/>
      <c r="F62" s="24"/>
      <c r="G62" s="24"/>
      <c r="H62" s="24"/>
      <c r="I62" s="24"/>
      <c r="J62" s="40"/>
      <c r="K62" s="38"/>
      <c r="L62" s="38"/>
      <c r="M62" s="24"/>
      <c r="N62" s="24"/>
      <c r="O62" s="24"/>
      <c r="P62" s="24"/>
      <c r="Q62" s="24"/>
      <c r="R62" s="24"/>
      <c r="S62" s="26"/>
      <c r="T62" s="26"/>
      <c r="U62" s="27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customHeight="1">
      <c r="A63" s="44" t="s">
        <v>92</v>
      </c>
      <c r="B63" s="44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5"/>
      <c r="T63" s="35"/>
      <c r="U63" s="36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customHeight="1">
      <c r="A64" s="41" t="s">
        <v>93</v>
      </c>
      <c r="B64" s="42" t="s">
        <v>34</v>
      </c>
      <c r="C64" s="24">
        <v>1049</v>
      </c>
      <c r="D64" s="24" t="s">
        <v>27</v>
      </c>
      <c r="E64" s="24" t="s">
        <v>27</v>
      </c>
      <c r="F64" s="24">
        <v>949</v>
      </c>
      <c r="G64" s="24">
        <v>949</v>
      </c>
      <c r="H64" s="24" t="s">
        <v>27</v>
      </c>
      <c r="I64" s="24" t="s">
        <v>27</v>
      </c>
      <c r="J64" s="40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>
        <v>999</v>
      </c>
      <c r="P64" s="24" t="s">
        <v>27</v>
      </c>
      <c r="Q64" s="24">
        <v>899</v>
      </c>
      <c r="R64" s="24" t="s">
        <v>27</v>
      </c>
      <c r="S64" s="26">
        <f t="shared" ref="S64:S74" si="9">SMALL(C64:R64,1)</f>
        <v>899</v>
      </c>
      <c r="T64" s="26">
        <f t="shared" ref="T64:T74" si="10">LARGE(C64:R64,1)</f>
        <v>1049</v>
      </c>
      <c r="U64" s="27">
        <f t="shared" ref="U64:U74" si="11">T64/S64-1</f>
        <v>0.16685205784204671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5.75" customHeight="1">
      <c r="A65" s="41" t="s">
        <v>94</v>
      </c>
      <c r="B65" s="42" t="s">
        <v>46</v>
      </c>
      <c r="C65" s="24">
        <v>719</v>
      </c>
      <c r="D65" s="24" t="s">
        <v>27</v>
      </c>
      <c r="E65" s="24" t="s">
        <v>27</v>
      </c>
      <c r="F65" s="24" t="s">
        <v>27</v>
      </c>
      <c r="G65" s="24">
        <v>799</v>
      </c>
      <c r="H65" s="24" t="s">
        <v>27</v>
      </c>
      <c r="I65" s="24" t="s">
        <v>27</v>
      </c>
      <c r="J65" s="40" t="s">
        <v>27</v>
      </c>
      <c r="K65" s="24" t="s">
        <v>27</v>
      </c>
      <c r="L65" s="24" t="s">
        <v>27</v>
      </c>
      <c r="M65" s="24">
        <v>699</v>
      </c>
      <c r="N65" s="24" t="s">
        <v>27</v>
      </c>
      <c r="O65" s="24">
        <v>789</v>
      </c>
      <c r="P65" s="24">
        <v>799</v>
      </c>
      <c r="Q65" s="24">
        <v>799</v>
      </c>
      <c r="R65" s="24" t="s">
        <v>27</v>
      </c>
      <c r="S65" s="26">
        <f t="shared" si="9"/>
        <v>699</v>
      </c>
      <c r="T65" s="26">
        <f t="shared" si="10"/>
        <v>799</v>
      </c>
      <c r="U65" s="27">
        <f t="shared" si="11"/>
        <v>0.14306151645207432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5.75" customHeight="1">
      <c r="A66" s="41" t="s">
        <v>95</v>
      </c>
      <c r="B66" s="42" t="s">
        <v>46</v>
      </c>
      <c r="C66" s="24">
        <v>729</v>
      </c>
      <c r="D66" s="24" t="s">
        <v>27</v>
      </c>
      <c r="E66" s="24" t="s">
        <v>27</v>
      </c>
      <c r="F66" s="24">
        <v>699</v>
      </c>
      <c r="G66" s="24">
        <v>699</v>
      </c>
      <c r="H66" s="24" t="s">
        <v>27</v>
      </c>
      <c r="I66" s="24">
        <v>629</v>
      </c>
      <c r="J66" s="40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>
        <v>699</v>
      </c>
      <c r="P66" s="24" t="s">
        <v>27</v>
      </c>
      <c r="Q66" s="24">
        <v>699</v>
      </c>
      <c r="R66" s="24" t="s">
        <v>27</v>
      </c>
      <c r="S66" s="26">
        <f t="shared" si="9"/>
        <v>629</v>
      </c>
      <c r="T66" s="26">
        <f t="shared" si="10"/>
        <v>729</v>
      </c>
      <c r="U66" s="27">
        <f t="shared" si="11"/>
        <v>0.15898251192368829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.75" customHeight="1">
      <c r="A67" s="41" t="s">
        <v>96</v>
      </c>
      <c r="B67" s="42" t="s">
        <v>46</v>
      </c>
      <c r="C67" s="24">
        <v>829</v>
      </c>
      <c r="D67" s="24" t="s">
        <v>27</v>
      </c>
      <c r="E67" s="24" t="s">
        <v>27</v>
      </c>
      <c r="F67" s="24" t="s">
        <v>27</v>
      </c>
      <c r="G67" s="24" t="s">
        <v>27</v>
      </c>
      <c r="H67" s="24" t="s">
        <v>27</v>
      </c>
      <c r="I67" s="24">
        <v>789</v>
      </c>
      <c r="J67" s="40" t="s">
        <v>27</v>
      </c>
      <c r="K67" s="24" t="s">
        <v>27</v>
      </c>
      <c r="L67" s="24" t="s">
        <v>27</v>
      </c>
      <c r="M67" s="24">
        <v>729</v>
      </c>
      <c r="N67" s="24" t="s">
        <v>27</v>
      </c>
      <c r="O67" s="24">
        <v>789</v>
      </c>
      <c r="P67" s="24" t="s">
        <v>27</v>
      </c>
      <c r="Q67" s="24" t="s">
        <v>27</v>
      </c>
      <c r="R67" s="24" t="s">
        <v>27</v>
      </c>
      <c r="S67" s="26">
        <f t="shared" si="9"/>
        <v>729</v>
      </c>
      <c r="T67" s="26">
        <f t="shared" si="10"/>
        <v>829</v>
      </c>
      <c r="U67" s="27">
        <f t="shared" si="11"/>
        <v>0.13717421124828522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5.75" customHeight="1">
      <c r="A68" s="41" t="s">
        <v>97</v>
      </c>
      <c r="B68" s="42" t="s">
        <v>46</v>
      </c>
      <c r="C68" s="24">
        <v>899</v>
      </c>
      <c r="D68" s="24" t="s">
        <v>27</v>
      </c>
      <c r="E68" s="24" t="s">
        <v>27</v>
      </c>
      <c r="F68" s="24" t="s">
        <v>27</v>
      </c>
      <c r="G68" s="24">
        <v>899</v>
      </c>
      <c r="H68" s="24" t="s">
        <v>27</v>
      </c>
      <c r="I68" s="24">
        <v>929</v>
      </c>
      <c r="J68" s="40" t="s">
        <v>27</v>
      </c>
      <c r="K68" s="24">
        <v>874</v>
      </c>
      <c r="L68" s="24" t="s">
        <v>27</v>
      </c>
      <c r="M68" s="24" t="s">
        <v>27</v>
      </c>
      <c r="N68" s="24">
        <v>840</v>
      </c>
      <c r="O68" s="24">
        <v>869</v>
      </c>
      <c r="P68" s="24" t="s">
        <v>27</v>
      </c>
      <c r="Q68" s="24">
        <v>899</v>
      </c>
      <c r="R68" s="24" t="s">
        <v>27</v>
      </c>
      <c r="S68" s="26">
        <f t="shared" si="9"/>
        <v>840</v>
      </c>
      <c r="T68" s="26">
        <f t="shared" si="10"/>
        <v>929</v>
      </c>
      <c r="U68" s="27">
        <f t="shared" si="11"/>
        <v>0.10595238095238102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5.75" customHeight="1">
      <c r="A69" s="41" t="s">
        <v>98</v>
      </c>
      <c r="B69" s="42" t="s">
        <v>99</v>
      </c>
      <c r="C69" s="24">
        <v>849</v>
      </c>
      <c r="D69" s="24" t="s">
        <v>27</v>
      </c>
      <c r="E69" s="24" t="s">
        <v>27</v>
      </c>
      <c r="F69" s="24" t="s">
        <v>27</v>
      </c>
      <c r="G69" s="24">
        <v>699</v>
      </c>
      <c r="H69" s="24" t="s">
        <v>27</v>
      </c>
      <c r="I69" s="24">
        <v>839</v>
      </c>
      <c r="J69" s="40" t="s">
        <v>27</v>
      </c>
      <c r="K69" s="24" t="s">
        <v>27</v>
      </c>
      <c r="L69" s="24" t="s">
        <v>27</v>
      </c>
      <c r="M69" s="24">
        <v>799</v>
      </c>
      <c r="N69" s="24">
        <v>717.26</v>
      </c>
      <c r="O69" s="24">
        <v>799</v>
      </c>
      <c r="P69" s="24">
        <v>949</v>
      </c>
      <c r="Q69" s="24">
        <v>899</v>
      </c>
      <c r="R69" s="24" t="s">
        <v>27</v>
      </c>
      <c r="S69" s="26">
        <f t="shared" si="9"/>
        <v>699</v>
      </c>
      <c r="T69" s="26">
        <f t="shared" si="10"/>
        <v>949</v>
      </c>
      <c r="U69" s="27">
        <f t="shared" si="11"/>
        <v>0.35765379113018603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.75" customHeight="1">
      <c r="A70" s="41" t="s">
        <v>100</v>
      </c>
      <c r="B70" s="42" t="s">
        <v>101</v>
      </c>
      <c r="C70" s="24" t="s">
        <v>27</v>
      </c>
      <c r="D70" s="24" t="s">
        <v>27</v>
      </c>
      <c r="E70" s="24" t="s">
        <v>27</v>
      </c>
      <c r="F70" s="24" t="s">
        <v>27</v>
      </c>
      <c r="G70" s="24">
        <v>749</v>
      </c>
      <c r="H70" s="24" t="s">
        <v>27</v>
      </c>
      <c r="I70" s="24">
        <v>829</v>
      </c>
      <c r="J70" s="40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>
        <v>829</v>
      </c>
      <c r="P70" s="24" t="s">
        <v>27</v>
      </c>
      <c r="Q70" s="24" t="s">
        <v>27</v>
      </c>
      <c r="R70" s="24" t="s">
        <v>27</v>
      </c>
      <c r="S70" s="26">
        <f t="shared" si="9"/>
        <v>749</v>
      </c>
      <c r="T70" s="26">
        <f t="shared" si="10"/>
        <v>829</v>
      </c>
      <c r="U70" s="27">
        <f t="shared" si="11"/>
        <v>0.10680907877169554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5.75" customHeight="1">
      <c r="A71" s="41" t="s">
        <v>102</v>
      </c>
      <c r="B71" s="42" t="s">
        <v>103</v>
      </c>
      <c r="C71" s="24">
        <v>869</v>
      </c>
      <c r="D71" s="24" t="s">
        <v>27</v>
      </c>
      <c r="E71" s="24" t="s">
        <v>27</v>
      </c>
      <c r="F71" s="24" t="s">
        <v>27</v>
      </c>
      <c r="G71" s="24" t="s">
        <v>27</v>
      </c>
      <c r="H71" s="24" t="s">
        <v>27</v>
      </c>
      <c r="I71" s="24" t="s">
        <v>27</v>
      </c>
      <c r="J71" s="40" t="s">
        <v>27</v>
      </c>
      <c r="K71" s="24" t="s">
        <v>27</v>
      </c>
      <c r="L71" s="45">
        <v>599</v>
      </c>
      <c r="M71" s="24" t="s">
        <v>27</v>
      </c>
      <c r="N71" s="24" t="s">
        <v>27</v>
      </c>
      <c r="O71" s="24">
        <v>829</v>
      </c>
      <c r="P71" s="24" t="s">
        <v>27</v>
      </c>
      <c r="Q71" s="24" t="s">
        <v>27</v>
      </c>
      <c r="R71" s="24" t="s">
        <v>27</v>
      </c>
      <c r="S71" s="26">
        <f t="shared" si="9"/>
        <v>599</v>
      </c>
      <c r="T71" s="26">
        <f t="shared" si="10"/>
        <v>869</v>
      </c>
      <c r="U71" s="27">
        <f t="shared" si="11"/>
        <v>0.45075125208681133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5.75" customHeight="1">
      <c r="A72" s="41" t="s">
        <v>104</v>
      </c>
      <c r="B72" s="42" t="s">
        <v>52</v>
      </c>
      <c r="C72" s="24" t="s">
        <v>27</v>
      </c>
      <c r="D72" s="24">
        <v>979.9</v>
      </c>
      <c r="E72" s="24">
        <v>639</v>
      </c>
      <c r="F72" s="24">
        <v>799</v>
      </c>
      <c r="G72" s="24" t="s">
        <v>27</v>
      </c>
      <c r="H72" s="24" t="s">
        <v>27</v>
      </c>
      <c r="I72" s="24" t="s">
        <v>27</v>
      </c>
      <c r="J72" s="40" t="s">
        <v>27</v>
      </c>
      <c r="K72" s="24" t="s">
        <v>27</v>
      </c>
      <c r="L72" s="24" t="s">
        <v>27</v>
      </c>
      <c r="M72" s="24">
        <v>799</v>
      </c>
      <c r="N72" s="24">
        <v>759</v>
      </c>
      <c r="O72" s="24">
        <v>999</v>
      </c>
      <c r="P72" s="24">
        <v>929</v>
      </c>
      <c r="Q72" s="24" t="s">
        <v>27</v>
      </c>
      <c r="R72" s="24">
        <v>759</v>
      </c>
      <c r="S72" s="26">
        <f t="shared" si="9"/>
        <v>639</v>
      </c>
      <c r="T72" s="26">
        <f t="shared" si="10"/>
        <v>999</v>
      </c>
      <c r="U72" s="27">
        <f t="shared" si="11"/>
        <v>0.56338028169014076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5.75" customHeight="1">
      <c r="A73" s="41" t="s">
        <v>105</v>
      </c>
      <c r="B73" s="42" t="s">
        <v>52</v>
      </c>
      <c r="C73" s="24">
        <v>870</v>
      </c>
      <c r="D73" s="24">
        <v>919.9</v>
      </c>
      <c r="E73" s="24" t="s">
        <v>27</v>
      </c>
      <c r="F73" s="24">
        <v>999</v>
      </c>
      <c r="G73" s="24">
        <v>709</v>
      </c>
      <c r="H73" s="24">
        <v>1099.3599999999999</v>
      </c>
      <c r="I73" s="24" t="s">
        <v>27</v>
      </c>
      <c r="J73" s="40" t="s">
        <v>27</v>
      </c>
      <c r="K73" s="24" t="s">
        <v>27</v>
      </c>
      <c r="L73" s="24" t="s">
        <v>27</v>
      </c>
      <c r="M73" s="24" t="s">
        <v>27</v>
      </c>
      <c r="N73" s="24">
        <v>825</v>
      </c>
      <c r="O73" s="24">
        <v>699</v>
      </c>
      <c r="P73" s="24">
        <v>1059</v>
      </c>
      <c r="Q73" s="24" t="s">
        <v>27</v>
      </c>
      <c r="R73" s="24">
        <v>825</v>
      </c>
      <c r="S73" s="26">
        <f t="shared" si="9"/>
        <v>699</v>
      </c>
      <c r="T73" s="26">
        <f t="shared" si="10"/>
        <v>1099.3599999999999</v>
      </c>
      <c r="U73" s="27">
        <f t="shared" si="11"/>
        <v>0.57276108726752484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5.75" customHeight="1">
      <c r="A74" s="41" t="s">
        <v>106</v>
      </c>
      <c r="B74" s="42" t="s">
        <v>107</v>
      </c>
      <c r="C74" s="24" t="s">
        <v>27</v>
      </c>
      <c r="D74" s="24" t="s">
        <v>27</v>
      </c>
      <c r="E74" s="24" t="s">
        <v>27</v>
      </c>
      <c r="F74" s="24">
        <v>799</v>
      </c>
      <c r="G74" s="24">
        <v>749</v>
      </c>
      <c r="H74" s="24" t="s">
        <v>27</v>
      </c>
      <c r="I74" s="24" t="s">
        <v>27</v>
      </c>
      <c r="J74" s="40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>
        <v>799</v>
      </c>
      <c r="R74" s="24" t="s">
        <v>27</v>
      </c>
      <c r="S74" s="26">
        <f t="shared" si="9"/>
        <v>749</v>
      </c>
      <c r="T74" s="26">
        <f t="shared" si="10"/>
        <v>799</v>
      </c>
      <c r="U74" s="27">
        <f t="shared" si="11"/>
        <v>6.6755674232309659E-2</v>
      </c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5.75" customHeight="1">
      <c r="A75" s="43"/>
      <c r="B75" s="46"/>
      <c r="C75" s="40"/>
      <c r="D75" s="40"/>
      <c r="E75" s="40"/>
      <c r="F75" s="40"/>
      <c r="G75" s="40"/>
      <c r="H75" s="40"/>
      <c r="I75" s="40"/>
      <c r="J75" s="40"/>
      <c r="K75" s="40"/>
      <c r="L75" s="24"/>
      <c r="M75" s="24"/>
      <c r="N75" s="24"/>
      <c r="O75" s="24"/>
      <c r="P75" s="24"/>
      <c r="Q75" s="24"/>
      <c r="R75" s="24"/>
      <c r="S75" s="26"/>
      <c r="T75" s="26"/>
      <c r="U75" s="2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5.75" customHeight="1">
      <c r="A76" s="44" t="s">
        <v>108</v>
      </c>
      <c r="B76" s="4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5"/>
      <c r="T76" s="35"/>
      <c r="U76" s="3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5.75" customHeight="1">
      <c r="A77" s="41" t="s">
        <v>109</v>
      </c>
      <c r="B77" s="42" t="s">
        <v>110</v>
      </c>
      <c r="C77" s="24">
        <v>299</v>
      </c>
      <c r="D77" s="24">
        <v>309.89999999999998</v>
      </c>
      <c r="E77" s="24" t="s">
        <v>27</v>
      </c>
      <c r="F77" s="24">
        <v>239</v>
      </c>
      <c r="G77" s="24">
        <v>229</v>
      </c>
      <c r="H77" s="24" t="s">
        <v>27</v>
      </c>
      <c r="I77" s="24">
        <v>209</v>
      </c>
      <c r="J77" s="24" t="s">
        <v>27</v>
      </c>
      <c r="K77" s="24" t="s">
        <v>27</v>
      </c>
      <c r="L77" s="29">
        <v>249</v>
      </c>
      <c r="M77" s="24">
        <v>239</v>
      </c>
      <c r="N77" s="24">
        <v>219</v>
      </c>
      <c r="O77" s="24">
        <v>269</v>
      </c>
      <c r="P77" s="24">
        <v>299</v>
      </c>
      <c r="Q77" s="24">
        <v>269</v>
      </c>
      <c r="R77" s="24">
        <v>219</v>
      </c>
      <c r="S77" s="26">
        <f t="shared" ref="S77:S85" si="12">SMALL(C77:R77,1)</f>
        <v>209</v>
      </c>
      <c r="T77" s="26">
        <f t="shared" ref="T77:T85" si="13">LARGE(C77:R77,1)</f>
        <v>309.89999999999998</v>
      </c>
      <c r="U77" s="27">
        <f t="shared" ref="U77:U85" si="14">T77/S77-1</f>
        <v>0.48277511961722475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.75" customHeight="1">
      <c r="A78" s="41" t="s">
        <v>111</v>
      </c>
      <c r="B78" s="42" t="s">
        <v>110</v>
      </c>
      <c r="C78" s="24" t="s">
        <v>27</v>
      </c>
      <c r="D78" s="24" t="s">
        <v>27</v>
      </c>
      <c r="E78" s="24" t="s">
        <v>27</v>
      </c>
      <c r="F78" s="24">
        <v>299</v>
      </c>
      <c r="G78" s="24">
        <v>449</v>
      </c>
      <c r="H78" s="24" t="s">
        <v>27</v>
      </c>
      <c r="I78" s="24" t="s">
        <v>27</v>
      </c>
      <c r="J78" s="24">
        <v>229</v>
      </c>
      <c r="K78" s="24" t="s">
        <v>27</v>
      </c>
      <c r="L78" s="29">
        <v>349</v>
      </c>
      <c r="M78" s="24">
        <v>449</v>
      </c>
      <c r="N78" s="24">
        <v>248</v>
      </c>
      <c r="O78" s="24">
        <v>349</v>
      </c>
      <c r="P78" s="24">
        <v>439</v>
      </c>
      <c r="Q78" s="24" t="s">
        <v>27</v>
      </c>
      <c r="R78" s="24" t="s">
        <v>27</v>
      </c>
      <c r="S78" s="26">
        <f t="shared" si="12"/>
        <v>229</v>
      </c>
      <c r="T78" s="26">
        <f t="shared" si="13"/>
        <v>449</v>
      </c>
      <c r="U78" s="27">
        <f t="shared" si="14"/>
        <v>0.9606986899563319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.75" customHeight="1">
      <c r="A79" s="41" t="s">
        <v>112</v>
      </c>
      <c r="B79" s="42" t="s">
        <v>110</v>
      </c>
      <c r="C79" s="24">
        <v>299</v>
      </c>
      <c r="D79" s="24" t="s">
        <v>27</v>
      </c>
      <c r="E79" s="24" t="s">
        <v>27</v>
      </c>
      <c r="F79" s="24">
        <v>259</v>
      </c>
      <c r="G79" s="24">
        <v>299</v>
      </c>
      <c r="H79" s="24">
        <v>350.08</v>
      </c>
      <c r="I79" s="24">
        <v>309.89999999999998</v>
      </c>
      <c r="J79" s="24">
        <v>309</v>
      </c>
      <c r="K79" s="24" t="s">
        <v>27</v>
      </c>
      <c r="L79" s="29">
        <v>279</v>
      </c>
      <c r="M79" s="24" t="s">
        <v>27</v>
      </c>
      <c r="N79" s="24">
        <v>248.44</v>
      </c>
      <c r="O79" s="24">
        <v>299</v>
      </c>
      <c r="P79" s="24">
        <v>379</v>
      </c>
      <c r="Q79" s="24">
        <v>229</v>
      </c>
      <c r="R79" s="24">
        <v>248.44</v>
      </c>
      <c r="S79" s="26">
        <f t="shared" si="12"/>
        <v>229</v>
      </c>
      <c r="T79" s="26">
        <f t="shared" si="13"/>
        <v>379</v>
      </c>
      <c r="U79" s="27">
        <f t="shared" si="14"/>
        <v>0.65502183406113534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.75" customHeight="1">
      <c r="A80" s="41" t="s">
        <v>113</v>
      </c>
      <c r="B80" s="42" t="s">
        <v>114</v>
      </c>
      <c r="C80" s="24" t="s">
        <v>27</v>
      </c>
      <c r="D80" s="24" t="s">
        <v>27</v>
      </c>
      <c r="E80" s="24" t="s">
        <v>27</v>
      </c>
      <c r="F80" s="24">
        <v>189</v>
      </c>
      <c r="G80" s="24">
        <v>249</v>
      </c>
      <c r="H80" s="24" t="s">
        <v>27</v>
      </c>
      <c r="I80" s="24" t="s">
        <v>27</v>
      </c>
      <c r="J80" s="24">
        <v>199</v>
      </c>
      <c r="K80" s="24">
        <v>230</v>
      </c>
      <c r="L80" s="24" t="s">
        <v>27</v>
      </c>
      <c r="M80" s="24" t="s">
        <v>27</v>
      </c>
      <c r="N80" s="24">
        <v>198</v>
      </c>
      <c r="O80" s="24">
        <v>229</v>
      </c>
      <c r="P80" s="24">
        <v>279</v>
      </c>
      <c r="Q80" s="24">
        <v>229</v>
      </c>
      <c r="R80" s="24">
        <v>198</v>
      </c>
      <c r="S80" s="26">
        <f t="shared" si="12"/>
        <v>189</v>
      </c>
      <c r="T80" s="26">
        <f t="shared" si="13"/>
        <v>279</v>
      </c>
      <c r="U80" s="27">
        <f t="shared" si="14"/>
        <v>0.47619047619047628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5.75" customHeight="1">
      <c r="A81" s="41" t="s">
        <v>115</v>
      </c>
      <c r="B81" s="42" t="s">
        <v>116</v>
      </c>
      <c r="C81" s="24" t="s">
        <v>27</v>
      </c>
      <c r="D81" s="24" t="s">
        <v>27</v>
      </c>
      <c r="E81" s="24" t="s">
        <v>27</v>
      </c>
      <c r="F81" s="24" t="s">
        <v>27</v>
      </c>
      <c r="G81" s="24">
        <v>199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>
        <v>144.49</v>
      </c>
      <c r="O81" s="24">
        <v>199</v>
      </c>
      <c r="P81" s="24" t="s">
        <v>27</v>
      </c>
      <c r="Q81" s="24">
        <v>279</v>
      </c>
      <c r="R81" s="24">
        <v>144.49</v>
      </c>
      <c r="S81" s="26">
        <f t="shared" si="12"/>
        <v>144.49</v>
      </c>
      <c r="T81" s="26">
        <f t="shared" si="13"/>
        <v>279</v>
      </c>
      <c r="U81" s="27">
        <f t="shared" si="14"/>
        <v>0.93092947608831045</v>
      </c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5.75" customHeight="1">
      <c r="A82" s="41" t="s">
        <v>117</v>
      </c>
      <c r="B82" s="42" t="s">
        <v>103</v>
      </c>
      <c r="C82" s="24">
        <v>129</v>
      </c>
      <c r="D82" s="24" t="s">
        <v>27</v>
      </c>
      <c r="E82" s="24">
        <v>99</v>
      </c>
      <c r="F82" s="24">
        <v>119</v>
      </c>
      <c r="G82" s="24">
        <v>119</v>
      </c>
      <c r="H82" s="24" t="s">
        <v>27</v>
      </c>
      <c r="I82" s="24">
        <v>129</v>
      </c>
      <c r="J82" s="24">
        <v>119</v>
      </c>
      <c r="K82" s="24">
        <v>144</v>
      </c>
      <c r="L82" s="29">
        <v>129</v>
      </c>
      <c r="M82" s="24" t="s">
        <v>27</v>
      </c>
      <c r="N82" s="24">
        <v>109.5</v>
      </c>
      <c r="O82" s="24">
        <v>129</v>
      </c>
      <c r="P82" s="24">
        <v>159</v>
      </c>
      <c r="Q82" s="24">
        <v>129</v>
      </c>
      <c r="R82" s="24">
        <v>109.5</v>
      </c>
      <c r="S82" s="26">
        <f t="shared" si="12"/>
        <v>99</v>
      </c>
      <c r="T82" s="26">
        <f t="shared" si="13"/>
        <v>159</v>
      </c>
      <c r="U82" s="27">
        <f t="shared" si="14"/>
        <v>0.60606060606060597</v>
      </c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5.75" customHeight="1">
      <c r="A83" s="41" t="s">
        <v>118</v>
      </c>
      <c r="B83" s="42" t="s">
        <v>103</v>
      </c>
      <c r="C83" s="24">
        <v>189</v>
      </c>
      <c r="D83" s="24" t="s">
        <v>27</v>
      </c>
      <c r="E83" s="24">
        <v>149</v>
      </c>
      <c r="F83" s="24">
        <v>159</v>
      </c>
      <c r="G83" s="24">
        <v>149</v>
      </c>
      <c r="H83" s="24" t="s">
        <v>27</v>
      </c>
      <c r="I83" s="24">
        <v>159</v>
      </c>
      <c r="J83" s="24">
        <v>159</v>
      </c>
      <c r="K83" s="24">
        <v>179</v>
      </c>
      <c r="L83" s="29">
        <v>139</v>
      </c>
      <c r="M83" s="24" t="s">
        <v>27</v>
      </c>
      <c r="N83" s="24">
        <v>149.5</v>
      </c>
      <c r="O83" s="24">
        <v>199</v>
      </c>
      <c r="P83" s="24">
        <v>219</v>
      </c>
      <c r="Q83" s="24">
        <v>149</v>
      </c>
      <c r="R83" s="24">
        <v>149.5</v>
      </c>
      <c r="S83" s="26">
        <f t="shared" si="12"/>
        <v>139</v>
      </c>
      <c r="T83" s="26">
        <f t="shared" si="13"/>
        <v>219</v>
      </c>
      <c r="U83" s="27">
        <f t="shared" si="14"/>
        <v>0.57553956834532372</v>
      </c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5.75" customHeight="1">
      <c r="A84" s="41" t="s">
        <v>119</v>
      </c>
      <c r="B84" s="42" t="s">
        <v>103</v>
      </c>
      <c r="C84" s="24">
        <v>209</v>
      </c>
      <c r="D84" s="24" t="s">
        <v>27</v>
      </c>
      <c r="E84" s="24">
        <v>149</v>
      </c>
      <c r="F84" s="24">
        <v>189</v>
      </c>
      <c r="G84" s="24">
        <v>249</v>
      </c>
      <c r="H84" s="24" t="s">
        <v>27</v>
      </c>
      <c r="I84" s="24">
        <v>269</v>
      </c>
      <c r="J84" s="24" t="s">
        <v>27</v>
      </c>
      <c r="K84" s="24">
        <v>230</v>
      </c>
      <c r="L84" s="24" t="s">
        <v>27</v>
      </c>
      <c r="M84" s="24" t="s">
        <v>27</v>
      </c>
      <c r="N84" s="24">
        <v>189</v>
      </c>
      <c r="O84" s="24">
        <v>219</v>
      </c>
      <c r="P84" s="24">
        <v>289</v>
      </c>
      <c r="Q84" s="24" t="s">
        <v>27</v>
      </c>
      <c r="R84" s="24" t="s">
        <v>27</v>
      </c>
      <c r="S84" s="26">
        <f t="shared" si="12"/>
        <v>149</v>
      </c>
      <c r="T84" s="26">
        <f t="shared" si="13"/>
        <v>289</v>
      </c>
      <c r="U84" s="27">
        <f t="shared" si="14"/>
        <v>0.93959731543624159</v>
      </c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5.75" customHeight="1">
      <c r="A85" s="41" t="s">
        <v>120</v>
      </c>
      <c r="B85" s="42" t="s">
        <v>103</v>
      </c>
      <c r="C85" s="24" t="s">
        <v>27</v>
      </c>
      <c r="D85" s="24" t="s">
        <v>27</v>
      </c>
      <c r="E85" s="24">
        <v>249</v>
      </c>
      <c r="F85" s="24">
        <v>209</v>
      </c>
      <c r="G85" s="24">
        <v>259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>
        <v>206.86</v>
      </c>
      <c r="O85" s="24">
        <v>299</v>
      </c>
      <c r="P85" s="24" t="s">
        <v>27</v>
      </c>
      <c r="Q85" s="24" t="s">
        <v>27</v>
      </c>
      <c r="R85" s="24" t="s">
        <v>27</v>
      </c>
      <c r="S85" s="26">
        <f t="shared" si="12"/>
        <v>206.86</v>
      </c>
      <c r="T85" s="26">
        <f t="shared" si="13"/>
        <v>299</v>
      </c>
      <c r="U85" s="27">
        <f t="shared" si="14"/>
        <v>0.44542202455767166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5.75" customHeight="1">
      <c r="A86" s="43"/>
      <c r="B86" s="4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6"/>
      <c r="T86" s="26"/>
      <c r="U86" s="2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5.75" customHeight="1">
      <c r="A87" s="44" t="s">
        <v>121</v>
      </c>
      <c r="B87" s="4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5"/>
      <c r="T87" s="35"/>
      <c r="U87" s="3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5.75" customHeight="1">
      <c r="A88" s="41" t="s">
        <v>122</v>
      </c>
      <c r="B88" s="42" t="s">
        <v>110</v>
      </c>
      <c r="C88" s="24" t="s">
        <v>27</v>
      </c>
      <c r="D88" s="24" t="s">
        <v>27</v>
      </c>
      <c r="E88" s="24" t="s">
        <v>27</v>
      </c>
      <c r="F88" s="24">
        <v>149</v>
      </c>
      <c r="G88" s="24">
        <v>99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>
        <v>149</v>
      </c>
      <c r="P88" s="24" t="s">
        <v>27</v>
      </c>
      <c r="Q88" s="24" t="s">
        <v>27</v>
      </c>
      <c r="R88" s="24" t="s">
        <v>27</v>
      </c>
      <c r="S88" s="26">
        <f t="shared" ref="S88:S91" si="15">SMALL(C88:R88,1)</f>
        <v>99</v>
      </c>
      <c r="T88" s="26">
        <f t="shared" ref="T88:T91" si="16">LARGE(C88:R88,1)</f>
        <v>149</v>
      </c>
      <c r="U88" s="27">
        <f t="shared" ref="U88:U91" si="17">T88/S88-1</f>
        <v>0.50505050505050497</v>
      </c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5.75" customHeight="1">
      <c r="A89" s="41" t="s">
        <v>123</v>
      </c>
      <c r="B89" s="42" t="s">
        <v>110</v>
      </c>
      <c r="C89" s="24">
        <v>689</v>
      </c>
      <c r="D89" s="24" t="s">
        <v>27</v>
      </c>
      <c r="E89" s="24" t="s">
        <v>27</v>
      </c>
      <c r="F89" s="24" t="s">
        <v>27</v>
      </c>
      <c r="G89" s="24">
        <v>499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>
        <v>399</v>
      </c>
      <c r="P89" s="24" t="s">
        <v>27</v>
      </c>
      <c r="Q89" s="24">
        <v>499</v>
      </c>
      <c r="R89" s="24" t="s">
        <v>27</v>
      </c>
      <c r="S89" s="26">
        <f t="shared" si="15"/>
        <v>399</v>
      </c>
      <c r="T89" s="26">
        <f t="shared" si="16"/>
        <v>689</v>
      </c>
      <c r="U89" s="27">
        <f t="shared" si="17"/>
        <v>0.72681704260651636</v>
      </c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5.75" customHeight="1">
      <c r="A90" s="41" t="s">
        <v>124</v>
      </c>
      <c r="B90" s="42" t="s">
        <v>103</v>
      </c>
      <c r="C90" s="24">
        <v>169</v>
      </c>
      <c r="D90" s="24" t="s">
        <v>27</v>
      </c>
      <c r="E90" s="24" t="s">
        <v>27</v>
      </c>
      <c r="F90" s="24">
        <v>149</v>
      </c>
      <c r="G90" s="24">
        <v>169</v>
      </c>
      <c r="H90" s="24" t="s">
        <v>27</v>
      </c>
      <c r="I90" s="24">
        <v>129</v>
      </c>
      <c r="J90" s="24">
        <v>129</v>
      </c>
      <c r="K90" s="24" t="s">
        <v>27</v>
      </c>
      <c r="L90" s="24" t="s">
        <v>27</v>
      </c>
      <c r="M90" s="24">
        <v>139</v>
      </c>
      <c r="N90" s="24">
        <v>117.23</v>
      </c>
      <c r="O90" s="24">
        <v>169</v>
      </c>
      <c r="P90" s="24">
        <v>159</v>
      </c>
      <c r="Q90" s="24">
        <v>89.9</v>
      </c>
      <c r="R90" s="24" t="s">
        <v>27</v>
      </c>
      <c r="S90" s="26">
        <f t="shared" si="15"/>
        <v>89.9</v>
      </c>
      <c r="T90" s="26">
        <f t="shared" si="16"/>
        <v>169</v>
      </c>
      <c r="U90" s="27">
        <f t="shared" si="17"/>
        <v>0.8798665183537262</v>
      </c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5.75" customHeight="1">
      <c r="A91" s="41" t="s">
        <v>125</v>
      </c>
      <c r="B91" s="42" t="s">
        <v>107</v>
      </c>
      <c r="C91" s="24" t="s">
        <v>27</v>
      </c>
      <c r="D91" s="24" t="s">
        <v>27</v>
      </c>
      <c r="E91" s="24" t="s">
        <v>27</v>
      </c>
      <c r="F91" s="24" t="s">
        <v>27</v>
      </c>
      <c r="G91" s="24">
        <v>249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>
        <v>199</v>
      </c>
      <c r="P91" s="24">
        <v>649</v>
      </c>
      <c r="Q91" s="24" t="s">
        <v>27</v>
      </c>
      <c r="R91" s="24" t="s">
        <v>27</v>
      </c>
      <c r="S91" s="26">
        <f t="shared" si="15"/>
        <v>199</v>
      </c>
      <c r="T91" s="26">
        <f t="shared" si="16"/>
        <v>649</v>
      </c>
      <c r="U91" s="27">
        <f t="shared" si="17"/>
        <v>2.2613065326633164</v>
      </c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5.75" customHeight="1">
      <c r="A92" s="43"/>
      <c r="B92" s="4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6"/>
      <c r="T92" s="26"/>
      <c r="U92" s="2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5.75" customHeight="1">
      <c r="A93" s="44" t="s">
        <v>126</v>
      </c>
      <c r="B93" s="44"/>
      <c r="C93" s="33"/>
      <c r="D93" s="33" t="s">
        <v>55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5"/>
      <c r="T93" s="35"/>
      <c r="U93" s="3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5.75" customHeight="1">
      <c r="A94" s="41" t="s">
        <v>127</v>
      </c>
      <c r="B94" s="42" t="s">
        <v>110</v>
      </c>
      <c r="C94" s="24" t="s">
        <v>27</v>
      </c>
      <c r="D94" s="24" t="s">
        <v>27</v>
      </c>
      <c r="E94" s="24" t="s">
        <v>27</v>
      </c>
      <c r="F94" s="24">
        <v>199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>
        <v>169</v>
      </c>
      <c r="P94" s="24" t="s">
        <v>27</v>
      </c>
      <c r="Q94" s="24">
        <v>279</v>
      </c>
      <c r="R94" s="24" t="s">
        <v>27</v>
      </c>
      <c r="S94" s="26">
        <f t="shared" ref="S94:S119" si="18">SMALL(C94:R94,1)</f>
        <v>169</v>
      </c>
      <c r="T94" s="26">
        <f t="shared" ref="T94:T119" si="19">LARGE(C94:R94,1)</f>
        <v>279</v>
      </c>
      <c r="U94" s="27">
        <f t="shared" ref="U94:U119" si="20">T94/S94-1</f>
        <v>0.65088757396449703</v>
      </c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5.75" customHeight="1">
      <c r="A95" s="41" t="s">
        <v>128</v>
      </c>
      <c r="B95" s="42" t="s">
        <v>110</v>
      </c>
      <c r="C95" s="24" t="s">
        <v>27</v>
      </c>
      <c r="D95" s="24" t="s">
        <v>27</v>
      </c>
      <c r="E95" s="24" t="s">
        <v>27</v>
      </c>
      <c r="F95" s="24">
        <v>199</v>
      </c>
      <c r="G95" s="24">
        <v>149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>
        <v>309</v>
      </c>
      <c r="N95" s="24" t="s">
        <v>27</v>
      </c>
      <c r="O95" s="24">
        <v>199</v>
      </c>
      <c r="P95" s="24" t="s">
        <v>27</v>
      </c>
      <c r="Q95" s="24">
        <v>279</v>
      </c>
      <c r="R95" s="24" t="s">
        <v>27</v>
      </c>
      <c r="S95" s="26">
        <f t="shared" si="18"/>
        <v>149</v>
      </c>
      <c r="T95" s="26">
        <f t="shared" si="19"/>
        <v>309</v>
      </c>
      <c r="U95" s="27">
        <f t="shared" si="20"/>
        <v>1.0738255033557045</v>
      </c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5.75" customHeight="1">
      <c r="A96" s="41" t="s">
        <v>129</v>
      </c>
      <c r="B96" s="42" t="s">
        <v>110</v>
      </c>
      <c r="C96" s="24" t="s">
        <v>27</v>
      </c>
      <c r="D96" s="24">
        <v>289.89999999999998</v>
      </c>
      <c r="E96" s="24" t="s">
        <v>27</v>
      </c>
      <c r="F96" s="24">
        <v>249</v>
      </c>
      <c r="G96" s="24">
        <v>259</v>
      </c>
      <c r="H96" s="24">
        <v>267</v>
      </c>
      <c r="I96" s="24">
        <v>289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>
        <v>289</v>
      </c>
      <c r="P96" s="24" t="s">
        <v>27</v>
      </c>
      <c r="Q96" s="24" t="s">
        <v>27</v>
      </c>
      <c r="R96" s="24" t="s">
        <v>27</v>
      </c>
      <c r="S96" s="26">
        <f t="shared" si="18"/>
        <v>249</v>
      </c>
      <c r="T96" s="26">
        <f t="shared" si="19"/>
        <v>289.89999999999998</v>
      </c>
      <c r="U96" s="27">
        <f t="shared" si="20"/>
        <v>0.1642570281124498</v>
      </c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5.75" customHeight="1">
      <c r="A97" s="41" t="s">
        <v>130</v>
      </c>
      <c r="B97" s="42" t="s">
        <v>110</v>
      </c>
      <c r="C97" s="24">
        <v>245</v>
      </c>
      <c r="D97" s="24" t="s">
        <v>27</v>
      </c>
      <c r="E97" s="24" t="s">
        <v>27</v>
      </c>
      <c r="F97" s="24">
        <v>249</v>
      </c>
      <c r="G97" s="24">
        <v>259</v>
      </c>
      <c r="H97" s="24" t="s">
        <v>27</v>
      </c>
      <c r="I97" s="24">
        <v>169.9</v>
      </c>
      <c r="J97" s="24" t="s">
        <v>27</v>
      </c>
      <c r="K97" s="24" t="s">
        <v>27</v>
      </c>
      <c r="L97" s="45">
        <v>249</v>
      </c>
      <c r="M97" s="24" t="s">
        <v>27</v>
      </c>
      <c r="N97" s="24" t="s">
        <v>27</v>
      </c>
      <c r="O97" s="24">
        <v>289</v>
      </c>
      <c r="P97" s="24" t="s">
        <v>27</v>
      </c>
      <c r="Q97" s="24" t="s">
        <v>27</v>
      </c>
      <c r="R97" s="24" t="s">
        <v>27</v>
      </c>
      <c r="S97" s="26">
        <f t="shared" si="18"/>
        <v>169.9</v>
      </c>
      <c r="T97" s="26">
        <f t="shared" si="19"/>
        <v>289</v>
      </c>
      <c r="U97" s="27">
        <f t="shared" si="20"/>
        <v>0.70100058858151848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customHeight="1">
      <c r="A98" s="41" t="s">
        <v>131</v>
      </c>
      <c r="B98" s="42" t="s">
        <v>110</v>
      </c>
      <c r="C98" s="24">
        <v>169</v>
      </c>
      <c r="D98" s="24" t="s">
        <v>27</v>
      </c>
      <c r="E98" s="24" t="s">
        <v>27</v>
      </c>
      <c r="F98" s="24">
        <v>189</v>
      </c>
      <c r="G98" s="24">
        <v>169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>
        <v>169</v>
      </c>
      <c r="P98" s="24">
        <v>189</v>
      </c>
      <c r="Q98" s="24" t="s">
        <v>27</v>
      </c>
      <c r="R98" s="24" t="s">
        <v>27</v>
      </c>
      <c r="S98" s="26">
        <f t="shared" si="18"/>
        <v>169</v>
      </c>
      <c r="T98" s="26">
        <f t="shared" si="19"/>
        <v>189</v>
      </c>
      <c r="U98" s="27">
        <f t="shared" si="20"/>
        <v>0.11834319526627213</v>
      </c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customHeight="1">
      <c r="A99" s="41" t="s">
        <v>132</v>
      </c>
      <c r="B99" s="42" t="s">
        <v>110</v>
      </c>
      <c r="C99" s="24" t="s">
        <v>27</v>
      </c>
      <c r="D99" s="24" t="s">
        <v>27</v>
      </c>
      <c r="E99" s="24" t="s">
        <v>27</v>
      </c>
      <c r="F99" s="24">
        <v>189</v>
      </c>
      <c r="G99" s="24">
        <v>129</v>
      </c>
      <c r="H99" s="24" t="s">
        <v>27</v>
      </c>
      <c r="I99" s="24" t="s">
        <v>27</v>
      </c>
      <c r="J99" s="24" t="s">
        <v>27</v>
      </c>
      <c r="K99" s="24" t="s">
        <v>27</v>
      </c>
      <c r="L99" s="24">
        <v>129</v>
      </c>
      <c r="M99" s="24" t="s">
        <v>27</v>
      </c>
      <c r="N99" s="24" t="s">
        <v>27</v>
      </c>
      <c r="O99" s="24">
        <v>164</v>
      </c>
      <c r="P99" s="24">
        <v>189</v>
      </c>
      <c r="Q99" s="24" t="s">
        <v>27</v>
      </c>
      <c r="R99" s="24" t="s">
        <v>27</v>
      </c>
      <c r="S99" s="26">
        <f t="shared" si="18"/>
        <v>129</v>
      </c>
      <c r="T99" s="26">
        <f t="shared" si="19"/>
        <v>189</v>
      </c>
      <c r="U99" s="27">
        <f t="shared" si="20"/>
        <v>0.46511627906976738</v>
      </c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customHeight="1">
      <c r="A100" s="41" t="s">
        <v>133</v>
      </c>
      <c r="B100" s="42" t="s">
        <v>110</v>
      </c>
      <c r="C100" s="24" t="s">
        <v>27</v>
      </c>
      <c r="D100" s="24" t="s">
        <v>27</v>
      </c>
      <c r="E100" s="24" t="s">
        <v>27</v>
      </c>
      <c r="F100" s="24">
        <v>209</v>
      </c>
      <c r="G100" s="24">
        <v>209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>
        <v>119.9</v>
      </c>
      <c r="P100" s="24">
        <v>309</v>
      </c>
      <c r="Q100" s="24" t="s">
        <v>27</v>
      </c>
      <c r="R100" s="24" t="s">
        <v>27</v>
      </c>
      <c r="S100" s="26">
        <f t="shared" si="18"/>
        <v>119.9</v>
      </c>
      <c r="T100" s="26">
        <f t="shared" si="19"/>
        <v>309</v>
      </c>
      <c r="U100" s="27">
        <f t="shared" si="20"/>
        <v>1.5771476230191825</v>
      </c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customHeight="1">
      <c r="A101" s="41" t="s">
        <v>134</v>
      </c>
      <c r="B101" s="42" t="s">
        <v>114</v>
      </c>
      <c r="C101" s="24">
        <v>139</v>
      </c>
      <c r="D101" s="24" t="s">
        <v>27</v>
      </c>
      <c r="E101" s="24" t="s">
        <v>27</v>
      </c>
      <c r="F101" s="24">
        <v>199</v>
      </c>
      <c r="G101" s="24">
        <v>99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>
        <v>139.9</v>
      </c>
      <c r="P101" s="24">
        <v>209</v>
      </c>
      <c r="Q101" s="24">
        <v>99.9</v>
      </c>
      <c r="R101" s="24">
        <v>144.9</v>
      </c>
      <c r="S101" s="26">
        <f t="shared" si="18"/>
        <v>99</v>
      </c>
      <c r="T101" s="26">
        <f t="shared" si="19"/>
        <v>209</v>
      </c>
      <c r="U101" s="27">
        <f t="shared" si="20"/>
        <v>1.1111111111111112</v>
      </c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customHeight="1">
      <c r="A102" s="41" t="s">
        <v>135</v>
      </c>
      <c r="B102" s="42" t="s">
        <v>114</v>
      </c>
      <c r="C102" s="24" t="s">
        <v>27</v>
      </c>
      <c r="D102" s="24" t="s">
        <v>27</v>
      </c>
      <c r="E102" s="24" t="s">
        <v>27</v>
      </c>
      <c r="F102" s="24">
        <v>189</v>
      </c>
      <c r="G102" s="24" t="s">
        <v>27</v>
      </c>
      <c r="H102" s="24" t="s">
        <v>27</v>
      </c>
      <c r="I102" s="24">
        <v>139.9</v>
      </c>
      <c r="J102" s="24" t="s">
        <v>27</v>
      </c>
      <c r="K102" s="24" t="s">
        <v>27</v>
      </c>
      <c r="L102" s="24" t="s">
        <v>27</v>
      </c>
      <c r="M102" s="24">
        <v>199</v>
      </c>
      <c r="N102" s="24">
        <v>144.76</v>
      </c>
      <c r="O102" s="24">
        <v>179.9</v>
      </c>
      <c r="P102" s="24">
        <v>209</v>
      </c>
      <c r="Q102" s="24" t="s">
        <v>27</v>
      </c>
      <c r="R102" s="24" t="s">
        <v>27</v>
      </c>
      <c r="S102" s="26">
        <f t="shared" si="18"/>
        <v>139.9</v>
      </c>
      <c r="T102" s="26">
        <f t="shared" si="19"/>
        <v>209</v>
      </c>
      <c r="U102" s="27">
        <f t="shared" si="20"/>
        <v>0.49392423159399557</v>
      </c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customHeight="1">
      <c r="A103" s="41" t="s">
        <v>136</v>
      </c>
      <c r="B103" s="42" t="s">
        <v>114</v>
      </c>
      <c r="C103" s="24" t="s">
        <v>27</v>
      </c>
      <c r="D103" s="24" t="s">
        <v>27</v>
      </c>
      <c r="E103" s="24" t="s">
        <v>27</v>
      </c>
      <c r="F103" s="24">
        <v>189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>
        <v>199</v>
      </c>
      <c r="M103" s="24" t="s">
        <v>27</v>
      </c>
      <c r="N103" s="24" t="s">
        <v>27</v>
      </c>
      <c r="O103" s="24">
        <v>144</v>
      </c>
      <c r="P103" s="24">
        <v>249</v>
      </c>
      <c r="Q103" s="24" t="s">
        <v>27</v>
      </c>
      <c r="R103" s="24" t="s">
        <v>27</v>
      </c>
      <c r="S103" s="26">
        <f t="shared" si="18"/>
        <v>144</v>
      </c>
      <c r="T103" s="26">
        <f t="shared" si="19"/>
        <v>249</v>
      </c>
      <c r="U103" s="27">
        <f t="shared" si="20"/>
        <v>0.72916666666666674</v>
      </c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customHeight="1">
      <c r="A104" s="41" t="s">
        <v>137</v>
      </c>
      <c r="B104" s="42" t="s">
        <v>116</v>
      </c>
      <c r="C104" s="24">
        <v>129</v>
      </c>
      <c r="D104" s="24" t="s">
        <v>27</v>
      </c>
      <c r="E104" s="24" t="s">
        <v>27</v>
      </c>
      <c r="F104" s="24" t="s">
        <v>27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>
        <v>96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6">
        <f t="shared" si="18"/>
        <v>96</v>
      </c>
      <c r="T104" s="26">
        <f t="shared" si="19"/>
        <v>129</v>
      </c>
      <c r="U104" s="27">
        <f t="shared" si="20"/>
        <v>0.34375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customHeight="1">
      <c r="A105" s="41" t="s">
        <v>138</v>
      </c>
      <c r="B105" s="42" t="s">
        <v>116</v>
      </c>
      <c r="C105" s="24">
        <v>199</v>
      </c>
      <c r="D105" s="24" t="s">
        <v>27</v>
      </c>
      <c r="E105" s="24" t="s">
        <v>27</v>
      </c>
      <c r="F105" s="24" t="s">
        <v>27</v>
      </c>
      <c r="G105" s="24" t="s">
        <v>27</v>
      </c>
      <c r="H105" s="24" t="s">
        <v>27</v>
      </c>
      <c r="I105" s="24">
        <v>189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>
        <v>140.32</v>
      </c>
      <c r="O105" s="24">
        <v>189</v>
      </c>
      <c r="P105" s="24" t="s">
        <v>27</v>
      </c>
      <c r="Q105" s="24" t="s">
        <v>27</v>
      </c>
      <c r="R105" s="24">
        <v>140.32</v>
      </c>
      <c r="S105" s="26">
        <f t="shared" si="18"/>
        <v>140.32</v>
      </c>
      <c r="T105" s="26">
        <f t="shared" si="19"/>
        <v>199</v>
      </c>
      <c r="U105" s="27">
        <f t="shared" si="20"/>
        <v>0.41818700114025087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customHeight="1">
      <c r="A106" s="41" t="s">
        <v>139</v>
      </c>
      <c r="B106" s="42" t="s">
        <v>116</v>
      </c>
      <c r="C106" s="24" t="s">
        <v>27</v>
      </c>
      <c r="D106" s="24" t="s">
        <v>27</v>
      </c>
      <c r="E106" s="24" t="s">
        <v>27</v>
      </c>
      <c r="F106" s="24" t="s">
        <v>27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>
        <v>264</v>
      </c>
      <c r="P106" s="24" t="s">
        <v>27</v>
      </c>
      <c r="Q106" s="24" t="s">
        <v>27</v>
      </c>
      <c r="R106" s="24" t="s">
        <v>27</v>
      </c>
      <c r="S106" s="26">
        <f t="shared" si="18"/>
        <v>264</v>
      </c>
      <c r="T106" s="26">
        <f t="shared" si="19"/>
        <v>264</v>
      </c>
      <c r="U106" s="27">
        <f t="shared" si="20"/>
        <v>0</v>
      </c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customHeight="1">
      <c r="A107" s="41" t="s">
        <v>140</v>
      </c>
      <c r="B107" s="42" t="s">
        <v>103</v>
      </c>
      <c r="C107" s="24" t="s">
        <v>27</v>
      </c>
      <c r="D107" s="24" t="s">
        <v>27</v>
      </c>
      <c r="E107" s="24" t="s">
        <v>27</v>
      </c>
      <c r="F107" s="24">
        <v>109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>
        <v>89</v>
      </c>
      <c r="L107" s="24">
        <v>79</v>
      </c>
      <c r="M107" s="24" t="s">
        <v>27</v>
      </c>
      <c r="N107" s="24" t="s">
        <v>27</v>
      </c>
      <c r="O107" s="24">
        <v>99</v>
      </c>
      <c r="P107" s="24">
        <v>149</v>
      </c>
      <c r="Q107" s="24" t="s">
        <v>27</v>
      </c>
      <c r="R107" s="24" t="s">
        <v>27</v>
      </c>
      <c r="S107" s="26">
        <f t="shared" si="18"/>
        <v>79</v>
      </c>
      <c r="T107" s="26">
        <f t="shared" si="19"/>
        <v>149</v>
      </c>
      <c r="U107" s="27">
        <f t="shared" si="20"/>
        <v>0.88607594936708867</v>
      </c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customHeight="1">
      <c r="A108" s="41" t="s">
        <v>141</v>
      </c>
      <c r="B108" s="42" t="s">
        <v>103</v>
      </c>
      <c r="C108" s="24" t="s">
        <v>27</v>
      </c>
      <c r="D108" s="24" t="s">
        <v>27</v>
      </c>
      <c r="E108" s="24" t="s">
        <v>27</v>
      </c>
      <c r="F108" s="24">
        <v>109</v>
      </c>
      <c r="G108" s="24" t="s">
        <v>27</v>
      </c>
      <c r="H108" s="24" t="s">
        <v>27</v>
      </c>
      <c r="I108" s="24">
        <v>89.9</v>
      </c>
      <c r="J108" s="24" t="s">
        <v>27</v>
      </c>
      <c r="K108" s="24">
        <v>139</v>
      </c>
      <c r="L108" s="24">
        <v>79</v>
      </c>
      <c r="M108" s="24" t="s">
        <v>27</v>
      </c>
      <c r="N108" s="24">
        <v>104.8</v>
      </c>
      <c r="O108" s="24">
        <v>99</v>
      </c>
      <c r="P108" s="24">
        <v>149</v>
      </c>
      <c r="Q108" s="24">
        <v>119</v>
      </c>
      <c r="R108" s="24" t="s">
        <v>27</v>
      </c>
      <c r="S108" s="26">
        <f t="shared" si="18"/>
        <v>79</v>
      </c>
      <c r="T108" s="26">
        <f t="shared" si="19"/>
        <v>149</v>
      </c>
      <c r="U108" s="27">
        <f t="shared" si="20"/>
        <v>0.88607594936708867</v>
      </c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customHeight="1">
      <c r="A109" s="41" t="s">
        <v>142</v>
      </c>
      <c r="B109" s="42" t="s">
        <v>103</v>
      </c>
      <c r="C109" s="24" t="s">
        <v>27</v>
      </c>
      <c r="D109" s="24" t="s">
        <v>27</v>
      </c>
      <c r="E109" s="24" t="s">
        <v>27</v>
      </c>
      <c r="F109" s="24">
        <v>149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>
        <v>139</v>
      </c>
      <c r="L109" s="24">
        <v>109</v>
      </c>
      <c r="M109" s="24" t="s">
        <v>27</v>
      </c>
      <c r="N109" s="24" t="s">
        <v>27</v>
      </c>
      <c r="O109" s="24">
        <v>119</v>
      </c>
      <c r="P109" s="24">
        <v>149</v>
      </c>
      <c r="Q109" s="24" t="s">
        <v>27</v>
      </c>
      <c r="R109" s="24" t="s">
        <v>27</v>
      </c>
      <c r="S109" s="26">
        <f t="shared" si="18"/>
        <v>109</v>
      </c>
      <c r="T109" s="26">
        <f t="shared" si="19"/>
        <v>149</v>
      </c>
      <c r="U109" s="27">
        <f t="shared" si="20"/>
        <v>0.3669724770642202</v>
      </c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customHeight="1">
      <c r="A110" s="41" t="s">
        <v>143</v>
      </c>
      <c r="B110" s="42" t="s">
        <v>103</v>
      </c>
      <c r="C110" s="24" t="s">
        <v>27</v>
      </c>
      <c r="D110" s="24" t="s">
        <v>27</v>
      </c>
      <c r="E110" s="24" t="s">
        <v>27</v>
      </c>
      <c r="F110" s="24">
        <v>179</v>
      </c>
      <c r="G110" s="24" t="s">
        <v>27</v>
      </c>
      <c r="H110" s="24" t="s">
        <v>27</v>
      </c>
      <c r="I110" s="24">
        <v>149.9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>
        <v>138.54</v>
      </c>
      <c r="O110" s="24">
        <v>184</v>
      </c>
      <c r="P110" s="24">
        <v>179</v>
      </c>
      <c r="Q110" s="24" t="s">
        <v>27</v>
      </c>
      <c r="R110" s="24" t="s">
        <v>27</v>
      </c>
      <c r="S110" s="26">
        <f t="shared" si="18"/>
        <v>138.54</v>
      </c>
      <c r="T110" s="26">
        <f t="shared" si="19"/>
        <v>184</v>
      </c>
      <c r="U110" s="27">
        <f t="shared" si="20"/>
        <v>0.32813627833116787</v>
      </c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customHeight="1">
      <c r="A111" s="41" t="s">
        <v>144</v>
      </c>
      <c r="B111" s="42" t="s">
        <v>103</v>
      </c>
      <c r="C111" s="24" t="s">
        <v>27</v>
      </c>
      <c r="D111" s="24" t="s">
        <v>27</v>
      </c>
      <c r="E111" s="24" t="s">
        <v>27</v>
      </c>
      <c r="F111" s="24">
        <v>179</v>
      </c>
      <c r="G111" s="24" t="s">
        <v>27</v>
      </c>
      <c r="H111" s="24" t="s">
        <v>27</v>
      </c>
      <c r="I111" s="24">
        <v>149.9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>
        <v>189</v>
      </c>
      <c r="P111" s="24">
        <v>179</v>
      </c>
      <c r="Q111" s="24" t="s">
        <v>27</v>
      </c>
      <c r="R111" s="24" t="s">
        <v>27</v>
      </c>
      <c r="S111" s="26">
        <f t="shared" si="18"/>
        <v>149.9</v>
      </c>
      <c r="T111" s="26">
        <f t="shared" si="19"/>
        <v>189</v>
      </c>
      <c r="U111" s="27">
        <f t="shared" si="20"/>
        <v>0.26084056037358239</v>
      </c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customHeight="1">
      <c r="A112" s="41" t="s">
        <v>145</v>
      </c>
      <c r="B112" s="42" t="s">
        <v>103</v>
      </c>
      <c r="C112" s="24" t="s">
        <v>27</v>
      </c>
      <c r="D112" s="24" t="s">
        <v>27</v>
      </c>
      <c r="E112" s="24" t="s">
        <v>27</v>
      </c>
      <c r="F112" s="24">
        <v>219</v>
      </c>
      <c r="G112" s="24" t="s">
        <v>27</v>
      </c>
      <c r="H112" s="24" t="s">
        <v>27</v>
      </c>
      <c r="I112" s="24">
        <v>189.9</v>
      </c>
      <c r="J112" s="24" t="s">
        <v>27</v>
      </c>
      <c r="K112" s="24">
        <v>189</v>
      </c>
      <c r="L112" s="24" t="s">
        <v>27</v>
      </c>
      <c r="M112" s="24" t="s">
        <v>27</v>
      </c>
      <c r="N112" s="24">
        <v>207.82</v>
      </c>
      <c r="O112" s="24">
        <v>249</v>
      </c>
      <c r="P112" s="24">
        <v>259</v>
      </c>
      <c r="Q112" s="24" t="s">
        <v>27</v>
      </c>
      <c r="R112" s="24" t="s">
        <v>27</v>
      </c>
      <c r="S112" s="26">
        <f t="shared" si="18"/>
        <v>189</v>
      </c>
      <c r="T112" s="26">
        <f t="shared" si="19"/>
        <v>259</v>
      </c>
      <c r="U112" s="27">
        <f t="shared" si="20"/>
        <v>0.37037037037037046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customHeight="1">
      <c r="A113" s="41" t="s">
        <v>146</v>
      </c>
      <c r="B113" s="42" t="s">
        <v>103</v>
      </c>
      <c r="C113" s="24" t="s">
        <v>27</v>
      </c>
      <c r="D113" s="24" t="s">
        <v>27</v>
      </c>
      <c r="E113" s="24" t="s">
        <v>27</v>
      </c>
      <c r="F113" s="24">
        <v>219</v>
      </c>
      <c r="G113" s="24" t="s">
        <v>27</v>
      </c>
      <c r="H113" s="24" t="s">
        <v>27</v>
      </c>
      <c r="I113" s="24">
        <v>189.9</v>
      </c>
      <c r="J113" s="24" t="s">
        <v>27</v>
      </c>
      <c r="K113" s="24">
        <v>149</v>
      </c>
      <c r="L113" s="24">
        <v>199</v>
      </c>
      <c r="M113" s="24">
        <v>219</v>
      </c>
      <c r="N113" s="24" t="s">
        <v>27</v>
      </c>
      <c r="O113" s="24">
        <v>279</v>
      </c>
      <c r="P113" s="24">
        <v>259</v>
      </c>
      <c r="Q113" s="24" t="s">
        <v>27</v>
      </c>
      <c r="R113" s="24" t="s">
        <v>27</v>
      </c>
      <c r="S113" s="26">
        <f t="shared" si="18"/>
        <v>149</v>
      </c>
      <c r="T113" s="26">
        <f t="shared" si="19"/>
        <v>279</v>
      </c>
      <c r="U113" s="27">
        <f t="shared" si="20"/>
        <v>0.87248322147651014</v>
      </c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customHeight="1">
      <c r="A114" s="41" t="s">
        <v>147</v>
      </c>
      <c r="B114" s="42" t="s">
        <v>107</v>
      </c>
      <c r="C114" s="24" t="s">
        <v>27</v>
      </c>
      <c r="D114" s="24" t="s">
        <v>27</v>
      </c>
      <c r="E114" s="24" t="s">
        <v>27</v>
      </c>
      <c r="F114" s="24" t="s">
        <v>27</v>
      </c>
      <c r="G114" s="24" t="s">
        <v>27</v>
      </c>
      <c r="H114" s="24" t="s">
        <v>27</v>
      </c>
      <c r="I114" s="24">
        <v>359</v>
      </c>
      <c r="J114" s="24">
        <v>129</v>
      </c>
      <c r="K114" s="24" t="s">
        <v>27</v>
      </c>
      <c r="L114" s="24" t="s">
        <v>27</v>
      </c>
      <c r="M114" s="24">
        <v>219</v>
      </c>
      <c r="N114" s="24" t="s">
        <v>27</v>
      </c>
      <c r="O114" s="24">
        <v>199</v>
      </c>
      <c r="P114" s="24" t="s">
        <v>27</v>
      </c>
      <c r="Q114" s="24" t="s">
        <v>27</v>
      </c>
      <c r="R114" s="24" t="s">
        <v>27</v>
      </c>
      <c r="S114" s="26">
        <f t="shared" si="18"/>
        <v>129</v>
      </c>
      <c r="T114" s="26">
        <f t="shared" si="19"/>
        <v>359</v>
      </c>
      <c r="U114" s="27">
        <f t="shared" si="20"/>
        <v>1.7829457364341086</v>
      </c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customHeight="1">
      <c r="A115" s="41" t="s">
        <v>148</v>
      </c>
      <c r="B115" s="42" t="s">
        <v>149</v>
      </c>
      <c r="C115" s="24">
        <v>180</v>
      </c>
      <c r="D115" s="24" t="s">
        <v>27</v>
      </c>
      <c r="E115" s="24" t="s">
        <v>27</v>
      </c>
      <c r="F115" s="24" t="s">
        <v>27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>
        <v>134.99</v>
      </c>
      <c r="O115" s="24">
        <v>179</v>
      </c>
      <c r="P115" s="24" t="s">
        <v>27</v>
      </c>
      <c r="Q115" s="24" t="s">
        <v>27</v>
      </c>
      <c r="R115" s="24">
        <v>134.9</v>
      </c>
      <c r="S115" s="26">
        <f t="shared" si="18"/>
        <v>134.9</v>
      </c>
      <c r="T115" s="26">
        <f t="shared" si="19"/>
        <v>180</v>
      </c>
      <c r="U115" s="27">
        <f t="shared" si="20"/>
        <v>0.33432171979243885</v>
      </c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customHeight="1">
      <c r="A116" s="41" t="s">
        <v>150</v>
      </c>
      <c r="B116" s="42" t="s">
        <v>149</v>
      </c>
      <c r="C116" s="24">
        <v>299</v>
      </c>
      <c r="D116" s="24" t="s">
        <v>27</v>
      </c>
      <c r="E116" s="24" t="s">
        <v>27</v>
      </c>
      <c r="F116" s="24" t="s">
        <v>27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>
        <v>299</v>
      </c>
      <c r="P116" s="24" t="s">
        <v>27</v>
      </c>
      <c r="Q116" s="24" t="s">
        <v>27</v>
      </c>
      <c r="R116" s="24" t="s">
        <v>27</v>
      </c>
      <c r="S116" s="26">
        <f t="shared" si="18"/>
        <v>299</v>
      </c>
      <c r="T116" s="26">
        <f t="shared" si="19"/>
        <v>299</v>
      </c>
      <c r="U116" s="27">
        <f t="shared" si="20"/>
        <v>0</v>
      </c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customHeight="1">
      <c r="A117" s="41" t="s">
        <v>150</v>
      </c>
      <c r="B117" s="42" t="s">
        <v>149</v>
      </c>
      <c r="C117" s="24" t="s">
        <v>27</v>
      </c>
      <c r="D117" s="24" t="s">
        <v>27</v>
      </c>
      <c r="E117" s="24" t="s">
        <v>27</v>
      </c>
      <c r="F117" s="24" t="s">
        <v>27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>
        <v>224</v>
      </c>
      <c r="P117" s="24" t="s">
        <v>27</v>
      </c>
      <c r="Q117" s="24" t="s">
        <v>27</v>
      </c>
      <c r="R117" s="24" t="s">
        <v>27</v>
      </c>
      <c r="S117" s="26">
        <f t="shared" si="18"/>
        <v>224</v>
      </c>
      <c r="T117" s="26">
        <f t="shared" si="19"/>
        <v>224</v>
      </c>
      <c r="U117" s="27">
        <f t="shared" si="20"/>
        <v>0</v>
      </c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customHeight="1">
      <c r="A118" s="41" t="s">
        <v>151</v>
      </c>
      <c r="B118" s="42" t="s">
        <v>149</v>
      </c>
      <c r="C118" s="24" t="s">
        <v>27</v>
      </c>
      <c r="D118" s="24">
        <v>299.89999999999998</v>
      </c>
      <c r="E118" s="24" t="s">
        <v>27</v>
      </c>
      <c r="F118" s="24" t="s">
        <v>27</v>
      </c>
      <c r="G118" s="24" t="s">
        <v>27</v>
      </c>
      <c r="H118" s="24">
        <v>308.88</v>
      </c>
      <c r="I118" s="24" t="s">
        <v>27</v>
      </c>
      <c r="J118" s="24" t="s">
        <v>27</v>
      </c>
      <c r="K118" s="24" t="s">
        <v>27</v>
      </c>
      <c r="L118" s="24" t="s">
        <v>27</v>
      </c>
      <c r="M118" s="24" t="s">
        <v>27</v>
      </c>
      <c r="N118" s="24" t="s">
        <v>27</v>
      </c>
      <c r="O118" s="24">
        <v>299</v>
      </c>
      <c r="P118" s="24" t="s">
        <v>27</v>
      </c>
      <c r="Q118" s="24" t="s">
        <v>27</v>
      </c>
      <c r="R118" s="24" t="s">
        <v>27</v>
      </c>
      <c r="S118" s="26">
        <f t="shared" si="18"/>
        <v>299</v>
      </c>
      <c r="T118" s="26">
        <f t="shared" si="19"/>
        <v>308.88</v>
      </c>
      <c r="U118" s="27">
        <f t="shared" si="20"/>
        <v>3.3043478260869508E-2</v>
      </c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customHeight="1">
      <c r="A119" s="41" t="s">
        <v>152</v>
      </c>
      <c r="B119" s="42" t="s">
        <v>153</v>
      </c>
      <c r="C119" s="24" t="s">
        <v>27</v>
      </c>
      <c r="D119" s="24" t="s">
        <v>27</v>
      </c>
      <c r="E119" s="24" t="s">
        <v>27</v>
      </c>
      <c r="F119" s="24" t="s">
        <v>27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4">
        <v>229</v>
      </c>
      <c r="L119" s="24">
        <v>249</v>
      </c>
      <c r="M119" s="24" t="s">
        <v>27</v>
      </c>
      <c r="N119" s="24" t="s">
        <v>27</v>
      </c>
      <c r="O119" s="24">
        <v>279</v>
      </c>
      <c r="P119" s="24">
        <v>289</v>
      </c>
      <c r="Q119" s="24" t="s">
        <v>27</v>
      </c>
      <c r="R119" s="24" t="s">
        <v>27</v>
      </c>
      <c r="S119" s="26">
        <f t="shared" si="18"/>
        <v>229</v>
      </c>
      <c r="T119" s="26">
        <f t="shared" si="19"/>
        <v>289</v>
      </c>
      <c r="U119" s="27">
        <f t="shared" si="20"/>
        <v>0.26200873362445409</v>
      </c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customHeight="1">
      <c r="A120" s="43"/>
      <c r="B120" s="4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6"/>
      <c r="T120" s="26"/>
      <c r="U120" s="2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customHeight="1">
      <c r="A121" s="44" t="s">
        <v>154</v>
      </c>
      <c r="B121" s="44"/>
      <c r="C121" s="33"/>
      <c r="D121" s="37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5"/>
      <c r="T121" s="35"/>
      <c r="U121" s="36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customHeight="1">
      <c r="A122" s="41" t="s">
        <v>155</v>
      </c>
      <c r="B122" s="42" t="s">
        <v>156</v>
      </c>
      <c r="C122" s="24" t="s">
        <v>27</v>
      </c>
      <c r="D122" s="24" t="s">
        <v>27</v>
      </c>
      <c r="E122" s="24" t="s">
        <v>27</v>
      </c>
      <c r="F122" s="24" t="s">
        <v>27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4" t="s">
        <v>27</v>
      </c>
      <c r="L122" s="24">
        <v>329.9</v>
      </c>
      <c r="M122" s="24">
        <v>349</v>
      </c>
      <c r="N122" s="24">
        <v>348</v>
      </c>
      <c r="O122" s="24" t="s">
        <v>27</v>
      </c>
      <c r="P122" s="24">
        <v>599</v>
      </c>
      <c r="Q122" s="24" t="s">
        <v>27</v>
      </c>
      <c r="R122" s="24">
        <v>348</v>
      </c>
      <c r="S122" s="26">
        <f t="shared" ref="S122:S138" si="21">SMALL(C122:R122,1)</f>
        <v>329.9</v>
      </c>
      <c r="T122" s="26">
        <f t="shared" ref="T122:T138" si="22">LARGE(C122:R122,1)</f>
        <v>599</v>
      </c>
      <c r="U122" s="27">
        <f t="shared" ref="U122:U138" si="23">T122/S122-1</f>
        <v>0.81570172779630212</v>
      </c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customHeight="1">
      <c r="A123" s="41" t="s">
        <v>157</v>
      </c>
      <c r="B123" s="42" t="s">
        <v>156</v>
      </c>
      <c r="C123" s="24" t="s">
        <v>27</v>
      </c>
      <c r="D123" s="24" t="s">
        <v>27</v>
      </c>
      <c r="E123" s="24" t="s">
        <v>27</v>
      </c>
      <c r="F123" s="24" t="s">
        <v>27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4" t="s">
        <v>27</v>
      </c>
      <c r="L123" s="24">
        <v>799.9</v>
      </c>
      <c r="M123" s="24" t="s">
        <v>27</v>
      </c>
      <c r="N123" s="24">
        <v>619</v>
      </c>
      <c r="O123" s="24">
        <v>929</v>
      </c>
      <c r="P123" s="24" t="s">
        <v>27</v>
      </c>
      <c r="Q123" s="24" t="s">
        <v>27</v>
      </c>
      <c r="R123" s="24">
        <v>619</v>
      </c>
      <c r="S123" s="26">
        <f t="shared" si="21"/>
        <v>619</v>
      </c>
      <c r="T123" s="26">
        <f t="shared" si="22"/>
        <v>929</v>
      </c>
      <c r="U123" s="27">
        <f t="shared" si="23"/>
        <v>0.50080775444264947</v>
      </c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customHeight="1">
      <c r="A124" s="41" t="s">
        <v>158</v>
      </c>
      <c r="B124" s="42" t="s">
        <v>110</v>
      </c>
      <c r="C124" s="24" t="s">
        <v>27</v>
      </c>
      <c r="D124" s="24" t="s">
        <v>27</v>
      </c>
      <c r="E124" s="24" t="s">
        <v>27</v>
      </c>
      <c r="F124" s="24">
        <v>399</v>
      </c>
      <c r="G124" s="24" t="s">
        <v>27</v>
      </c>
      <c r="H124" s="24" t="s">
        <v>27</v>
      </c>
      <c r="I124" s="24">
        <v>394.9</v>
      </c>
      <c r="J124" s="24" t="s">
        <v>27</v>
      </c>
      <c r="K124" s="24" t="s">
        <v>27</v>
      </c>
      <c r="L124" s="24">
        <v>399.9</v>
      </c>
      <c r="M124" s="24" t="s">
        <v>27</v>
      </c>
      <c r="N124" s="24" t="s">
        <v>27</v>
      </c>
      <c r="O124" s="24">
        <v>399.9</v>
      </c>
      <c r="P124" s="24" t="s">
        <v>27</v>
      </c>
      <c r="Q124" s="24" t="s">
        <v>27</v>
      </c>
      <c r="R124" s="24" t="s">
        <v>27</v>
      </c>
      <c r="S124" s="26">
        <f t="shared" si="21"/>
        <v>394.9</v>
      </c>
      <c r="T124" s="26">
        <f t="shared" si="22"/>
        <v>399.9</v>
      </c>
      <c r="U124" s="27">
        <f t="shared" si="23"/>
        <v>1.2661433274246736E-2</v>
      </c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customHeight="1">
      <c r="A125" s="41" t="s">
        <v>159</v>
      </c>
      <c r="B125" s="42" t="s">
        <v>110</v>
      </c>
      <c r="C125" s="24">
        <v>429.99</v>
      </c>
      <c r="D125" s="24">
        <v>690.9</v>
      </c>
      <c r="E125" s="24" t="s">
        <v>27</v>
      </c>
      <c r="F125" s="24">
        <v>599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4" t="s">
        <v>27</v>
      </c>
      <c r="L125" s="24" t="s">
        <v>27</v>
      </c>
      <c r="M125" s="24">
        <v>399</v>
      </c>
      <c r="N125" s="24">
        <v>519</v>
      </c>
      <c r="O125" s="24" t="s">
        <v>27</v>
      </c>
      <c r="P125" s="24">
        <v>899</v>
      </c>
      <c r="Q125" s="24" t="s">
        <v>27</v>
      </c>
      <c r="R125" s="24" t="s">
        <v>27</v>
      </c>
      <c r="S125" s="26">
        <f t="shared" si="21"/>
        <v>399</v>
      </c>
      <c r="T125" s="26">
        <f t="shared" si="22"/>
        <v>899</v>
      </c>
      <c r="U125" s="27">
        <f t="shared" si="23"/>
        <v>1.2531328320802007</v>
      </c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customHeight="1">
      <c r="A126" s="41" t="s">
        <v>160</v>
      </c>
      <c r="B126" s="42" t="s">
        <v>110</v>
      </c>
      <c r="C126" s="24" t="s">
        <v>27</v>
      </c>
      <c r="D126" s="24" t="s">
        <v>27</v>
      </c>
      <c r="E126" s="24" t="s">
        <v>27</v>
      </c>
      <c r="F126" s="24">
        <v>599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4" t="s">
        <v>27</v>
      </c>
      <c r="N126" s="24" t="s">
        <v>27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6">
        <f t="shared" si="21"/>
        <v>599</v>
      </c>
      <c r="T126" s="26">
        <f t="shared" si="22"/>
        <v>599</v>
      </c>
      <c r="U126" s="27">
        <f t="shared" si="23"/>
        <v>0</v>
      </c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customHeight="1">
      <c r="A127" s="41" t="s">
        <v>161</v>
      </c>
      <c r="B127" s="42" t="s">
        <v>114</v>
      </c>
      <c r="C127" s="24" t="s">
        <v>27</v>
      </c>
      <c r="D127" s="24" t="s">
        <v>27</v>
      </c>
      <c r="E127" s="24" t="s">
        <v>27</v>
      </c>
      <c r="F127" s="24">
        <v>449</v>
      </c>
      <c r="G127" s="24" t="s">
        <v>27</v>
      </c>
      <c r="H127" s="24" t="s">
        <v>27</v>
      </c>
      <c r="I127" s="29">
        <v>374.9</v>
      </c>
      <c r="J127" s="24">
        <v>399.99</v>
      </c>
      <c r="K127" s="24" t="s">
        <v>27</v>
      </c>
      <c r="L127" s="24">
        <v>349.9</v>
      </c>
      <c r="M127" s="24" t="s">
        <v>27</v>
      </c>
      <c r="N127" s="24">
        <v>365</v>
      </c>
      <c r="O127" s="24">
        <v>429.9</v>
      </c>
      <c r="P127" s="24">
        <v>579</v>
      </c>
      <c r="Q127" s="24">
        <v>499</v>
      </c>
      <c r="R127" s="24">
        <v>365</v>
      </c>
      <c r="S127" s="26">
        <f t="shared" si="21"/>
        <v>349.9</v>
      </c>
      <c r="T127" s="26">
        <f t="shared" si="22"/>
        <v>579</v>
      </c>
      <c r="U127" s="27">
        <f t="shared" si="23"/>
        <v>0.6547585024292657</v>
      </c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customHeight="1">
      <c r="A128" s="41" t="s">
        <v>161</v>
      </c>
      <c r="B128" s="42" t="s">
        <v>114</v>
      </c>
      <c r="C128" s="24">
        <v>499</v>
      </c>
      <c r="D128" s="24" t="s">
        <v>27</v>
      </c>
      <c r="E128" s="24" t="s">
        <v>27</v>
      </c>
      <c r="F128" s="24">
        <v>449</v>
      </c>
      <c r="G128" s="24">
        <v>399</v>
      </c>
      <c r="H128" s="24" t="s">
        <v>27</v>
      </c>
      <c r="I128" s="24" t="s">
        <v>27</v>
      </c>
      <c r="J128" s="24" t="s">
        <v>27</v>
      </c>
      <c r="K128" s="24" t="s">
        <v>27</v>
      </c>
      <c r="L128" s="24" t="s">
        <v>27</v>
      </c>
      <c r="M128" s="24" t="s">
        <v>27</v>
      </c>
      <c r="N128" s="24" t="s">
        <v>27</v>
      </c>
      <c r="O128" s="24">
        <v>429.9</v>
      </c>
      <c r="P128" s="24">
        <v>579</v>
      </c>
      <c r="Q128" s="24">
        <v>499</v>
      </c>
      <c r="R128" s="24" t="s">
        <v>27</v>
      </c>
      <c r="S128" s="26">
        <f t="shared" si="21"/>
        <v>399</v>
      </c>
      <c r="T128" s="26">
        <f t="shared" si="22"/>
        <v>579</v>
      </c>
      <c r="U128" s="27">
        <f t="shared" si="23"/>
        <v>0.45112781954887216</v>
      </c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customHeight="1">
      <c r="A129" s="41" t="s">
        <v>162</v>
      </c>
      <c r="B129" s="42" t="s">
        <v>114</v>
      </c>
      <c r="C129" s="24" t="s">
        <v>27</v>
      </c>
      <c r="D129" s="24" t="s">
        <v>27</v>
      </c>
      <c r="E129" s="24" t="s">
        <v>27</v>
      </c>
      <c r="F129" s="24">
        <v>599</v>
      </c>
      <c r="G129" s="24">
        <v>499</v>
      </c>
      <c r="H129" s="24" t="s">
        <v>27</v>
      </c>
      <c r="I129" s="24">
        <v>479.9</v>
      </c>
      <c r="J129" s="24">
        <v>539.99</v>
      </c>
      <c r="K129" s="24" t="s">
        <v>27</v>
      </c>
      <c r="L129" s="29">
        <v>449.9</v>
      </c>
      <c r="M129" s="24" t="s">
        <v>27</v>
      </c>
      <c r="N129" s="24">
        <v>459</v>
      </c>
      <c r="O129" s="24">
        <v>584.9</v>
      </c>
      <c r="P129" s="24">
        <v>749</v>
      </c>
      <c r="Q129" s="24">
        <v>599</v>
      </c>
      <c r="R129" s="24">
        <v>459</v>
      </c>
      <c r="S129" s="26">
        <f t="shared" si="21"/>
        <v>449.9</v>
      </c>
      <c r="T129" s="26">
        <f t="shared" si="22"/>
        <v>749</v>
      </c>
      <c r="U129" s="27">
        <f t="shared" si="23"/>
        <v>0.66481440320071128</v>
      </c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customHeight="1">
      <c r="A130" s="41" t="s">
        <v>163</v>
      </c>
      <c r="B130" s="42" t="s">
        <v>46</v>
      </c>
      <c r="C130" s="24">
        <v>499</v>
      </c>
      <c r="D130" s="24" t="s">
        <v>27</v>
      </c>
      <c r="E130" s="24" t="s">
        <v>27</v>
      </c>
      <c r="F130" s="24">
        <v>399</v>
      </c>
      <c r="G130" s="24" t="s">
        <v>27</v>
      </c>
      <c r="H130" s="29">
        <v>452.6</v>
      </c>
      <c r="I130" s="24">
        <v>489.9</v>
      </c>
      <c r="J130" s="24" t="s">
        <v>27</v>
      </c>
      <c r="K130" s="24" t="s">
        <v>27</v>
      </c>
      <c r="L130" s="24" t="s">
        <v>27</v>
      </c>
      <c r="M130" s="24">
        <v>469</v>
      </c>
      <c r="N130" s="24" t="s">
        <v>27</v>
      </c>
      <c r="O130" s="24">
        <v>349.9</v>
      </c>
      <c r="P130" s="24" t="s">
        <v>27</v>
      </c>
      <c r="Q130" s="24">
        <v>349</v>
      </c>
      <c r="R130" s="24" t="s">
        <v>27</v>
      </c>
      <c r="S130" s="26">
        <f t="shared" si="21"/>
        <v>349</v>
      </c>
      <c r="T130" s="26">
        <f t="shared" si="22"/>
        <v>499</v>
      </c>
      <c r="U130" s="27">
        <f t="shared" si="23"/>
        <v>0.42979942693409745</v>
      </c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customHeight="1">
      <c r="A131" s="41" t="s">
        <v>164</v>
      </c>
      <c r="B131" s="42" t="s">
        <v>116</v>
      </c>
      <c r="C131" s="24" t="s">
        <v>27</v>
      </c>
      <c r="D131" s="24" t="s">
        <v>27</v>
      </c>
      <c r="E131" s="24" t="s">
        <v>27</v>
      </c>
      <c r="F131" s="24" t="s">
        <v>27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4" t="s">
        <v>27</v>
      </c>
      <c r="N131" s="24">
        <v>380</v>
      </c>
      <c r="O131" s="24" t="s">
        <v>27</v>
      </c>
      <c r="P131" s="24" t="s">
        <v>27</v>
      </c>
      <c r="Q131" s="24">
        <v>449</v>
      </c>
      <c r="R131" s="24">
        <v>380</v>
      </c>
      <c r="S131" s="26">
        <f t="shared" si="21"/>
        <v>380</v>
      </c>
      <c r="T131" s="26">
        <f t="shared" si="22"/>
        <v>449</v>
      </c>
      <c r="U131" s="27">
        <f t="shared" si="23"/>
        <v>0.18157894736842106</v>
      </c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customHeight="1">
      <c r="A132" s="41" t="s">
        <v>165</v>
      </c>
      <c r="B132" s="42" t="s">
        <v>103</v>
      </c>
      <c r="C132" s="24">
        <v>399</v>
      </c>
      <c r="D132" s="24" t="s">
        <v>27</v>
      </c>
      <c r="E132" s="24" t="s">
        <v>27</v>
      </c>
      <c r="F132" s="24">
        <v>449</v>
      </c>
      <c r="G132" s="24" t="s">
        <v>27</v>
      </c>
      <c r="H132" s="24" t="s">
        <v>27</v>
      </c>
      <c r="I132" s="24">
        <v>369.9</v>
      </c>
      <c r="J132" s="24" t="s">
        <v>27</v>
      </c>
      <c r="K132" s="24" t="s">
        <v>27</v>
      </c>
      <c r="L132" s="24" t="s">
        <v>27</v>
      </c>
      <c r="M132" s="24" t="s">
        <v>27</v>
      </c>
      <c r="N132" s="24">
        <v>369</v>
      </c>
      <c r="O132" s="24">
        <v>369.9</v>
      </c>
      <c r="P132" s="24">
        <v>649</v>
      </c>
      <c r="Q132" s="24">
        <v>349</v>
      </c>
      <c r="R132" s="24">
        <v>369</v>
      </c>
      <c r="S132" s="26">
        <f t="shared" si="21"/>
        <v>349</v>
      </c>
      <c r="T132" s="26">
        <f t="shared" si="22"/>
        <v>649</v>
      </c>
      <c r="U132" s="27">
        <f t="shared" si="23"/>
        <v>0.8595988538681949</v>
      </c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customHeight="1">
      <c r="A133" s="41" t="s">
        <v>166</v>
      </c>
      <c r="B133" s="42" t="s">
        <v>103</v>
      </c>
      <c r="C133" s="24">
        <v>429.99</v>
      </c>
      <c r="D133" s="24" t="s">
        <v>27</v>
      </c>
      <c r="E133" s="24" t="s">
        <v>27</v>
      </c>
      <c r="F133" s="24">
        <v>599</v>
      </c>
      <c r="G133" s="24">
        <v>349</v>
      </c>
      <c r="H133" s="24" t="s">
        <v>27</v>
      </c>
      <c r="I133" s="24">
        <v>479.9</v>
      </c>
      <c r="J133" s="24">
        <v>459.99</v>
      </c>
      <c r="K133" s="24" t="s">
        <v>27</v>
      </c>
      <c r="L133" s="24">
        <v>379.9</v>
      </c>
      <c r="M133" s="24">
        <v>449</v>
      </c>
      <c r="N133" s="24" t="s">
        <v>27</v>
      </c>
      <c r="O133" s="24">
        <v>529.9</v>
      </c>
      <c r="P133" s="24">
        <v>799</v>
      </c>
      <c r="Q133" s="24">
        <v>399</v>
      </c>
      <c r="R133" s="24" t="s">
        <v>27</v>
      </c>
      <c r="S133" s="26">
        <f t="shared" si="21"/>
        <v>349</v>
      </c>
      <c r="T133" s="26">
        <f t="shared" si="22"/>
        <v>799</v>
      </c>
      <c r="U133" s="27">
        <f t="shared" si="23"/>
        <v>1.2893982808022924</v>
      </c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customHeight="1">
      <c r="A134" s="41" t="s">
        <v>167</v>
      </c>
      <c r="B134" s="42" t="s">
        <v>103</v>
      </c>
      <c r="C134" s="24" t="s">
        <v>27</v>
      </c>
      <c r="D134" s="24" t="s">
        <v>27</v>
      </c>
      <c r="E134" s="24">
        <v>479</v>
      </c>
      <c r="F134" s="24">
        <v>699</v>
      </c>
      <c r="G134" s="24" t="s">
        <v>27</v>
      </c>
      <c r="H134" s="24" t="s">
        <v>27</v>
      </c>
      <c r="I134" s="24">
        <v>584.9</v>
      </c>
      <c r="J134" s="24">
        <v>559.99</v>
      </c>
      <c r="K134" s="24">
        <v>479.99</v>
      </c>
      <c r="L134" s="24">
        <v>449.9</v>
      </c>
      <c r="M134" s="24">
        <v>599</v>
      </c>
      <c r="N134" s="24">
        <v>475</v>
      </c>
      <c r="O134" s="24">
        <v>584.9</v>
      </c>
      <c r="P134" s="24">
        <v>799</v>
      </c>
      <c r="Q134" s="24">
        <v>499</v>
      </c>
      <c r="R134" s="24">
        <v>475</v>
      </c>
      <c r="S134" s="26">
        <f t="shared" si="21"/>
        <v>449.9</v>
      </c>
      <c r="T134" s="26">
        <f t="shared" si="22"/>
        <v>799</v>
      </c>
      <c r="U134" s="27">
        <f t="shared" si="23"/>
        <v>0.7759502111580352</v>
      </c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customHeight="1">
      <c r="A135" s="41" t="s">
        <v>168</v>
      </c>
      <c r="B135" s="42" t="s">
        <v>103</v>
      </c>
      <c r="C135" s="24">
        <v>969.9</v>
      </c>
      <c r="D135" s="24" t="s">
        <v>27</v>
      </c>
      <c r="E135" s="24" t="s">
        <v>27</v>
      </c>
      <c r="F135" s="24" t="s">
        <v>27</v>
      </c>
      <c r="G135" s="24">
        <v>799</v>
      </c>
      <c r="H135" s="24" t="s">
        <v>27</v>
      </c>
      <c r="I135" s="24">
        <v>949.9</v>
      </c>
      <c r="J135" s="24" t="s">
        <v>27</v>
      </c>
      <c r="K135" s="24" t="s">
        <v>27</v>
      </c>
      <c r="L135" s="24">
        <v>699.9</v>
      </c>
      <c r="M135" s="24" t="s">
        <v>27</v>
      </c>
      <c r="N135" s="24">
        <v>799</v>
      </c>
      <c r="O135" s="24">
        <v>949.9</v>
      </c>
      <c r="P135" s="24" t="s">
        <v>27</v>
      </c>
      <c r="Q135" s="24">
        <v>899</v>
      </c>
      <c r="R135" s="24">
        <v>799</v>
      </c>
      <c r="S135" s="26">
        <f t="shared" si="21"/>
        <v>699.9</v>
      </c>
      <c r="T135" s="26">
        <f t="shared" si="22"/>
        <v>969.9</v>
      </c>
      <c r="U135" s="27">
        <f t="shared" si="23"/>
        <v>0.38576939562794688</v>
      </c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customHeight="1">
      <c r="A136" s="41" t="s">
        <v>169</v>
      </c>
      <c r="B136" s="42" t="s">
        <v>170</v>
      </c>
      <c r="C136" s="24" t="s">
        <v>27</v>
      </c>
      <c r="D136" s="24" t="s">
        <v>27</v>
      </c>
      <c r="E136" s="24" t="s">
        <v>27</v>
      </c>
      <c r="F136" s="24" t="s">
        <v>27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>
        <v>358.63</v>
      </c>
      <c r="O136" s="24" t="s">
        <v>27</v>
      </c>
      <c r="P136" s="24" t="s">
        <v>27</v>
      </c>
      <c r="Q136" s="24" t="s">
        <v>27</v>
      </c>
      <c r="R136" s="24">
        <v>358.63</v>
      </c>
      <c r="S136" s="26">
        <f t="shared" si="21"/>
        <v>358.63</v>
      </c>
      <c r="T136" s="26">
        <f t="shared" si="22"/>
        <v>358.63</v>
      </c>
      <c r="U136" s="27">
        <f t="shared" si="23"/>
        <v>0</v>
      </c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customHeight="1">
      <c r="A137" s="41" t="s">
        <v>171</v>
      </c>
      <c r="B137" s="42" t="s">
        <v>149</v>
      </c>
      <c r="C137" s="24" t="s">
        <v>27</v>
      </c>
      <c r="D137" s="24" t="s">
        <v>27</v>
      </c>
      <c r="E137" s="24" t="s">
        <v>27</v>
      </c>
      <c r="F137" s="24" t="s">
        <v>27</v>
      </c>
      <c r="G137" s="24" t="s">
        <v>27</v>
      </c>
      <c r="H137" s="24">
        <v>526.29</v>
      </c>
      <c r="I137" s="24" t="s">
        <v>27</v>
      </c>
      <c r="J137" s="24">
        <v>709.99</v>
      </c>
      <c r="K137" s="24" t="s">
        <v>27</v>
      </c>
      <c r="L137" s="24" t="s">
        <v>27</v>
      </c>
      <c r="M137" s="24" t="s">
        <v>27</v>
      </c>
      <c r="N137" s="24">
        <v>399</v>
      </c>
      <c r="O137" s="24">
        <v>999</v>
      </c>
      <c r="P137" s="24" t="s">
        <v>27</v>
      </c>
      <c r="Q137" s="24">
        <v>599</v>
      </c>
      <c r="R137" s="24">
        <v>399</v>
      </c>
      <c r="S137" s="26">
        <f t="shared" si="21"/>
        <v>399</v>
      </c>
      <c r="T137" s="26">
        <f t="shared" si="22"/>
        <v>999</v>
      </c>
      <c r="U137" s="27">
        <f t="shared" si="23"/>
        <v>1.5037593984962405</v>
      </c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customHeight="1">
      <c r="A138" s="41" t="s">
        <v>172</v>
      </c>
      <c r="B138" s="42" t="s">
        <v>173</v>
      </c>
      <c r="C138" s="47" t="s">
        <v>27</v>
      </c>
      <c r="D138" s="47" t="s">
        <v>27</v>
      </c>
      <c r="E138" s="24" t="s">
        <v>27</v>
      </c>
      <c r="F138" s="47" t="s">
        <v>27</v>
      </c>
      <c r="G138" s="47" t="s">
        <v>27</v>
      </c>
      <c r="H138" s="47" t="s">
        <v>27</v>
      </c>
      <c r="I138" s="47" t="s">
        <v>27</v>
      </c>
      <c r="J138" s="47" t="s">
        <v>27</v>
      </c>
      <c r="K138" s="24" t="s">
        <v>27</v>
      </c>
      <c r="L138" s="47" t="s">
        <v>27</v>
      </c>
      <c r="M138" s="47" t="s">
        <v>27</v>
      </c>
      <c r="N138" s="47">
        <v>367.98</v>
      </c>
      <c r="O138" s="47" t="s">
        <v>27</v>
      </c>
      <c r="P138" s="47" t="s">
        <v>27</v>
      </c>
      <c r="Q138" s="47" t="s">
        <v>27</v>
      </c>
      <c r="R138" s="47">
        <v>367.98</v>
      </c>
      <c r="S138" s="48">
        <f t="shared" si="21"/>
        <v>367.98</v>
      </c>
      <c r="T138" s="48">
        <f t="shared" si="22"/>
        <v>367.98</v>
      </c>
      <c r="U138" s="27">
        <f t="shared" si="23"/>
        <v>0</v>
      </c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customHeight="1">
      <c r="A139" s="43"/>
      <c r="B139" s="4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6"/>
      <c r="T139" s="26"/>
      <c r="U139" s="2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customHeight="1">
      <c r="A140" s="49" t="s">
        <v>174</v>
      </c>
      <c r="B140" s="49"/>
      <c r="C140" s="33"/>
      <c r="D140" s="37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5"/>
      <c r="T140" s="35"/>
      <c r="U140" s="36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customHeight="1">
      <c r="A141" s="41" t="s">
        <v>175</v>
      </c>
      <c r="B141" s="42" t="s">
        <v>176</v>
      </c>
      <c r="C141" s="29">
        <v>4279</v>
      </c>
      <c r="D141" s="38" t="s">
        <v>27</v>
      </c>
      <c r="E141" s="24" t="s">
        <v>27</v>
      </c>
      <c r="F141" s="24" t="s">
        <v>27</v>
      </c>
      <c r="G141" s="24" t="s">
        <v>27</v>
      </c>
      <c r="H141" s="38" t="s">
        <v>27</v>
      </c>
      <c r="I141" s="50">
        <v>3579</v>
      </c>
      <c r="J141" s="38" t="s">
        <v>27</v>
      </c>
      <c r="K141" s="38" t="s">
        <v>27</v>
      </c>
      <c r="L141" s="38" t="s">
        <v>27</v>
      </c>
      <c r="M141" s="38" t="s">
        <v>27</v>
      </c>
      <c r="N141" s="38" t="s">
        <v>27</v>
      </c>
      <c r="O141" s="50">
        <v>3429</v>
      </c>
      <c r="P141" s="38" t="s">
        <v>27</v>
      </c>
      <c r="Q141" s="38" t="s">
        <v>27</v>
      </c>
      <c r="R141" s="38" t="s">
        <v>27</v>
      </c>
      <c r="S141" s="26">
        <f t="shared" ref="S141:S150" si="24">SMALL(C141:R141,1)</f>
        <v>3429</v>
      </c>
      <c r="T141" s="26">
        <f t="shared" ref="T141:T150" si="25">LARGE(C141:R141,1)</f>
        <v>4279</v>
      </c>
      <c r="U141" s="27">
        <f t="shared" ref="U141:U150" si="26">T141/S141-1</f>
        <v>0.24788568095654706</v>
      </c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customHeight="1">
      <c r="A142" s="41" t="s">
        <v>177</v>
      </c>
      <c r="B142" s="42" t="s">
        <v>178</v>
      </c>
      <c r="C142" s="29">
        <v>3799</v>
      </c>
      <c r="D142" s="38" t="s">
        <v>27</v>
      </c>
      <c r="E142" s="24" t="s">
        <v>27</v>
      </c>
      <c r="F142" s="24" t="s">
        <v>27</v>
      </c>
      <c r="G142" s="24" t="s">
        <v>27</v>
      </c>
      <c r="H142" s="24" t="s">
        <v>27</v>
      </c>
      <c r="I142" s="29">
        <v>2479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9">
        <v>2079</v>
      </c>
      <c r="P142" s="24" t="s">
        <v>27</v>
      </c>
      <c r="Q142" s="24" t="s">
        <v>27</v>
      </c>
      <c r="R142" s="24" t="s">
        <v>27</v>
      </c>
      <c r="S142" s="26">
        <f t="shared" si="24"/>
        <v>2079</v>
      </c>
      <c r="T142" s="26">
        <f t="shared" si="25"/>
        <v>3799</v>
      </c>
      <c r="U142" s="27">
        <f t="shared" si="26"/>
        <v>0.82732082732082723</v>
      </c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customHeight="1">
      <c r="A143" s="41" t="s">
        <v>179</v>
      </c>
      <c r="B143" s="42" t="s">
        <v>178</v>
      </c>
      <c r="C143" s="29">
        <v>3899</v>
      </c>
      <c r="D143" s="38" t="s">
        <v>27</v>
      </c>
      <c r="E143" s="24" t="s">
        <v>27</v>
      </c>
      <c r="F143" s="29">
        <v>2299</v>
      </c>
      <c r="G143" s="24" t="s">
        <v>27</v>
      </c>
      <c r="H143" s="24" t="s">
        <v>27</v>
      </c>
      <c r="I143" s="29">
        <v>3079</v>
      </c>
      <c r="J143" s="24" t="s">
        <v>27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9">
        <v>2379</v>
      </c>
      <c r="P143" s="24" t="s">
        <v>27</v>
      </c>
      <c r="Q143" s="24" t="s">
        <v>27</v>
      </c>
      <c r="R143" s="24" t="s">
        <v>27</v>
      </c>
      <c r="S143" s="26">
        <f t="shared" si="24"/>
        <v>2299</v>
      </c>
      <c r="T143" s="26">
        <f t="shared" si="25"/>
        <v>3899</v>
      </c>
      <c r="U143" s="27">
        <f t="shared" si="26"/>
        <v>0.69595476294040881</v>
      </c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customHeight="1">
      <c r="A144" s="41" t="s">
        <v>180</v>
      </c>
      <c r="B144" s="42" t="s">
        <v>181</v>
      </c>
      <c r="C144" s="29">
        <v>2199</v>
      </c>
      <c r="D144" s="38" t="s">
        <v>27</v>
      </c>
      <c r="E144" s="24">
        <v>1799</v>
      </c>
      <c r="F144" s="24" t="s">
        <v>27</v>
      </c>
      <c r="G144" s="24" t="s">
        <v>27</v>
      </c>
      <c r="H144" s="24" t="s">
        <v>27</v>
      </c>
      <c r="I144" s="29">
        <v>2579</v>
      </c>
      <c r="J144" s="24" t="s">
        <v>27</v>
      </c>
      <c r="K144" s="29">
        <v>1499</v>
      </c>
      <c r="L144" s="24" t="s">
        <v>27</v>
      </c>
      <c r="M144" s="24" t="s">
        <v>27</v>
      </c>
      <c r="N144" s="24" t="s">
        <v>27</v>
      </c>
      <c r="O144" s="29">
        <v>1979</v>
      </c>
      <c r="P144" s="24" t="s">
        <v>27</v>
      </c>
      <c r="Q144" s="29">
        <v>2899</v>
      </c>
      <c r="R144" s="24" t="s">
        <v>27</v>
      </c>
      <c r="S144" s="26">
        <f t="shared" si="24"/>
        <v>1499</v>
      </c>
      <c r="T144" s="26">
        <f t="shared" si="25"/>
        <v>2899</v>
      </c>
      <c r="U144" s="27">
        <f t="shared" si="26"/>
        <v>0.93395597064709812</v>
      </c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customHeight="1">
      <c r="A145" s="41" t="s">
        <v>182</v>
      </c>
      <c r="B145" s="42" t="s">
        <v>181</v>
      </c>
      <c r="C145" s="29">
        <v>3199</v>
      </c>
      <c r="D145" s="38" t="s">
        <v>27</v>
      </c>
      <c r="E145" s="24">
        <v>2399</v>
      </c>
      <c r="F145" s="29">
        <v>2499</v>
      </c>
      <c r="G145" s="24" t="s">
        <v>27</v>
      </c>
      <c r="H145" s="24" t="s">
        <v>27</v>
      </c>
      <c r="I145" s="29">
        <v>3279</v>
      </c>
      <c r="J145" s="24" t="s">
        <v>27</v>
      </c>
      <c r="K145" s="24" t="s">
        <v>27</v>
      </c>
      <c r="L145" s="24" t="s">
        <v>27</v>
      </c>
      <c r="M145" s="24" t="s">
        <v>27</v>
      </c>
      <c r="N145" s="24" t="s">
        <v>27</v>
      </c>
      <c r="O145" s="29">
        <v>2579</v>
      </c>
      <c r="P145" s="24" t="s">
        <v>27</v>
      </c>
      <c r="Q145" s="29">
        <v>3099</v>
      </c>
      <c r="R145" s="24" t="s">
        <v>27</v>
      </c>
      <c r="S145" s="26">
        <f t="shared" si="24"/>
        <v>2399</v>
      </c>
      <c r="T145" s="26">
        <f t="shared" si="25"/>
        <v>3279</v>
      </c>
      <c r="U145" s="27">
        <f t="shared" si="26"/>
        <v>0.36681950812838693</v>
      </c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customHeight="1">
      <c r="A146" s="41" t="s">
        <v>183</v>
      </c>
      <c r="B146" s="42" t="s">
        <v>181</v>
      </c>
      <c r="C146" s="29">
        <v>4199</v>
      </c>
      <c r="D146" s="38" t="s">
        <v>27</v>
      </c>
      <c r="E146" s="24" t="s">
        <v>27</v>
      </c>
      <c r="F146" s="29">
        <v>3099</v>
      </c>
      <c r="G146" s="24" t="s">
        <v>27</v>
      </c>
      <c r="H146" s="29">
        <v>2362.19</v>
      </c>
      <c r="I146" s="29">
        <v>3059</v>
      </c>
      <c r="J146" s="24" t="s">
        <v>27</v>
      </c>
      <c r="K146" s="29">
        <v>3999.9</v>
      </c>
      <c r="L146" s="24" t="s">
        <v>27</v>
      </c>
      <c r="M146" s="24" t="s">
        <v>27</v>
      </c>
      <c r="N146" s="24" t="s">
        <v>27</v>
      </c>
      <c r="O146" s="29">
        <v>3279</v>
      </c>
      <c r="P146" s="24" t="s">
        <v>27</v>
      </c>
      <c r="Q146" s="29">
        <v>3799</v>
      </c>
      <c r="R146" s="24" t="s">
        <v>27</v>
      </c>
      <c r="S146" s="26">
        <f t="shared" si="24"/>
        <v>2362.19</v>
      </c>
      <c r="T146" s="26">
        <f t="shared" si="25"/>
        <v>4199</v>
      </c>
      <c r="U146" s="27">
        <f t="shared" si="26"/>
        <v>0.77758774696362276</v>
      </c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customHeight="1">
      <c r="A147" s="41" t="s">
        <v>184</v>
      </c>
      <c r="B147" s="42" t="s">
        <v>170</v>
      </c>
      <c r="C147" s="29">
        <v>2099</v>
      </c>
      <c r="D147" s="38" t="s">
        <v>27</v>
      </c>
      <c r="E147" s="24" t="s">
        <v>27</v>
      </c>
      <c r="F147" s="24" t="s">
        <v>27</v>
      </c>
      <c r="G147" s="24" t="s">
        <v>27</v>
      </c>
      <c r="H147" s="24" t="s">
        <v>27</v>
      </c>
      <c r="I147" s="24" t="s">
        <v>27</v>
      </c>
      <c r="J147" s="24" t="s">
        <v>27</v>
      </c>
      <c r="K147" s="24" t="s">
        <v>27</v>
      </c>
      <c r="L147" s="24" t="s">
        <v>27</v>
      </c>
      <c r="M147" s="24" t="s">
        <v>27</v>
      </c>
      <c r="N147" s="29">
        <v>1899</v>
      </c>
      <c r="O147" s="29">
        <v>1499</v>
      </c>
      <c r="P147" s="24" t="s">
        <v>27</v>
      </c>
      <c r="Q147" s="24" t="s">
        <v>27</v>
      </c>
      <c r="R147" s="24" t="s">
        <v>27</v>
      </c>
      <c r="S147" s="26">
        <f t="shared" si="24"/>
        <v>1499</v>
      </c>
      <c r="T147" s="26">
        <f t="shared" si="25"/>
        <v>2099</v>
      </c>
      <c r="U147" s="27">
        <f t="shared" si="26"/>
        <v>0.40026684456304196</v>
      </c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customHeight="1">
      <c r="A148" s="41" t="s">
        <v>185</v>
      </c>
      <c r="B148" s="42" t="s">
        <v>186</v>
      </c>
      <c r="C148" s="24" t="s">
        <v>27</v>
      </c>
      <c r="D148" s="38" t="s">
        <v>27</v>
      </c>
      <c r="E148" s="24" t="s">
        <v>27</v>
      </c>
      <c r="F148" s="24" t="s">
        <v>27</v>
      </c>
      <c r="G148" s="24" t="s">
        <v>27</v>
      </c>
      <c r="H148" s="24" t="s">
        <v>27</v>
      </c>
      <c r="I148" s="29">
        <v>1539</v>
      </c>
      <c r="J148" s="24" t="s">
        <v>27</v>
      </c>
      <c r="K148" s="24" t="s">
        <v>27</v>
      </c>
      <c r="L148" s="24" t="s">
        <v>27</v>
      </c>
      <c r="M148" s="24" t="s">
        <v>27</v>
      </c>
      <c r="N148" s="24" t="s">
        <v>27</v>
      </c>
      <c r="O148" s="29">
        <v>1699</v>
      </c>
      <c r="P148" s="24" t="s">
        <v>27</v>
      </c>
      <c r="Q148" s="29">
        <v>1699</v>
      </c>
      <c r="R148" s="24" t="s">
        <v>27</v>
      </c>
      <c r="S148" s="26">
        <f t="shared" si="24"/>
        <v>1539</v>
      </c>
      <c r="T148" s="26">
        <f t="shared" si="25"/>
        <v>1699</v>
      </c>
      <c r="U148" s="27">
        <f t="shared" si="26"/>
        <v>0.10396361273554255</v>
      </c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customHeight="1">
      <c r="A149" s="41" t="s">
        <v>187</v>
      </c>
      <c r="B149" s="42" t="s">
        <v>188</v>
      </c>
      <c r="C149" s="29">
        <v>3499</v>
      </c>
      <c r="D149" s="38" t="s">
        <v>27</v>
      </c>
      <c r="E149" s="24">
        <v>2399</v>
      </c>
      <c r="F149" s="29">
        <v>2499</v>
      </c>
      <c r="G149" s="24" t="s">
        <v>27</v>
      </c>
      <c r="H149" s="24" t="s">
        <v>27</v>
      </c>
      <c r="I149" s="29">
        <v>2579</v>
      </c>
      <c r="J149" s="24" t="s">
        <v>27</v>
      </c>
      <c r="K149" s="24" t="s">
        <v>27</v>
      </c>
      <c r="L149" s="24" t="s">
        <v>27</v>
      </c>
      <c r="M149" s="24" t="s">
        <v>27</v>
      </c>
      <c r="N149" s="24" t="s">
        <v>27</v>
      </c>
      <c r="O149" s="29">
        <v>2579</v>
      </c>
      <c r="P149" s="24" t="s">
        <v>27</v>
      </c>
      <c r="Q149" s="29">
        <v>2499</v>
      </c>
      <c r="R149" s="24" t="s">
        <v>27</v>
      </c>
      <c r="S149" s="26">
        <f t="shared" si="24"/>
        <v>2399</v>
      </c>
      <c r="T149" s="26">
        <f t="shared" si="25"/>
        <v>3499</v>
      </c>
      <c r="U149" s="27">
        <f t="shared" si="26"/>
        <v>0.45852438516048344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customHeight="1">
      <c r="A150" s="41" t="s">
        <v>189</v>
      </c>
      <c r="B150" s="42" t="s">
        <v>188</v>
      </c>
      <c r="C150" s="29">
        <v>3999</v>
      </c>
      <c r="D150" s="38" t="s">
        <v>27</v>
      </c>
      <c r="E150" s="24">
        <v>2899</v>
      </c>
      <c r="F150" s="29">
        <v>3099</v>
      </c>
      <c r="G150" s="24" t="s">
        <v>27</v>
      </c>
      <c r="H150" s="29">
        <v>3489.9</v>
      </c>
      <c r="I150" s="29">
        <v>3279</v>
      </c>
      <c r="J150" s="24" t="s">
        <v>27</v>
      </c>
      <c r="K150" s="24" t="s">
        <v>27</v>
      </c>
      <c r="L150" s="24" t="s">
        <v>27</v>
      </c>
      <c r="M150" s="24" t="s">
        <v>27</v>
      </c>
      <c r="N150" s="24" t="s">
        <v>27</v>
      </c>
      <c r="O150" s="29">
        <v>3279</v>
      </c>
      <c r="P150" s="24" t="s">
        <v>27</v>
      </c>
      <c r="Q150" s="29">
        <v>2699</v>
      </c>
      <c r="R150" s="24" t="s">
        <v>27</v>
      </c>
      <c r="S150" s="26">
        <f t="shared" si="24"/>
        <v>2699</v>
      </c>
      <c r="T150" s="26">
        <f t="shared" si="25"/>
        <v>3999</v>
      </c>
      <c r="U150" s="27">
        <f t="shared" si="26"/>
        <v>0.48165987402741761</v>
      </c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customHeight="1">
      <c r="A151" s="43"/>
      <c r="B151" s="43"/>
      <c r="C151" s="24"/>
      <c r="D151" s="38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6"/>
      <c r="T151" s="26"/>
      <c r="U151" s="27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customHeight="1">
      <c r="A152" s="44" t="s">
        <v>190</v>
      </c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4"/>
      <c r="N152" s="34"/>
      <c r="O152" s="34"/>
      <c r="P152" s="34"/>
      <c r="Q152" s="34"/>
      <c r="R152" s="34"/>
      <c r="S152" s="51"/>
      <c r="T152" s="52"/>
      <c r="U152" s="53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customHeight="1">
      <c r="A153" s="41" t="s">
        <v>191</v>
      </c>
      <c r="B153" s="42" t="s">
        <v>192</v>
      </c>
      <c r="C153" s="24">
        <v>3399</v>
      </c>
      <c r="D153" s="38" t="s">
        <v>27</v>
      </c>
      <c r="E153" s="24" t="s">
        <v>27</v>
      </c>
      <c r="F153" s="24" t="s">
        <v>27</v>
      </c>
      <c r="G153" s="24">
        <v>3799</v>
      </c>
      <c r="H153" s="24" t="s">
        <v>27</v>
      </c>
      <c r="I153" s="24">
        <v>2234</v>
      </c>
      <c r="J153" s="24" t="s">
        <v>27</v>
      </c>
      <c r="K153" s="24" t="s">
        <v>27</v>
      </c>
      <c r="L153" s="24" t="s">
        <v>27</v>
      </c>
      <c r="M153" s="24" t="s">
        <v>27</v>
      </c>
      <c r="N153" s="24" t="s">
        <v>27</v>
      </c>
      <c r="O153" s="24">
        <v>3234</v>
      </c>
      <c r="P153" s="24" t="s">
        <v>27</v>
      </c>
      <c r="Q153" s="24">
        <v>3799</v>
      </c>
      <c r="R153" s="24" t="s">
        <v>27</v>
      </c>
      <c r="S153" s="26">
        <f t="shared" ref="S153:S188" si="27">SMALL(C153:R153,1)</f>
        <v>2234</v>
      </c>
      <c r="T153" s="26">
        <f t="shared" ref="T153:T188" si="28">LARGE(C153:R153,1)</f>
        <v>3799</v>
      </c>
      <c r="U153" s="27">
        <f t="shared" ref="U153:U188" si="29">T153/S153-1</f>
        <v>0.70053715308863018</v>
      </c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customHeight="1">
      <c r="A154" s="41" t="s">
        <v>193</v>
      </c>
      <c r="B154" s="42" t="s">
        <v>194</v>
      </c>
      <c r="C154" s="24">
        <v>999</v>
      </c>
      <c r="D154" s="38" t="s">
        <v>27</v>
      </c>
      <c r="E154" s="24" t="s">
        <v>27</v>
      </c>
      <c r="F154" s="24">
        <v>699</v>
      </c>
      <c r="G154" s="24">
        <v>799</v>
      </c>
      <c r="H154" s="24" t="s">
        <v>27</v>
      </c>
      <c r="I154" s="24">
        <v>727</v>
      </c>
      <c r="J154" s="24" t="s">
        <v>27</v>
      </c>
      <c r="K154" s="24" t="s">
        <v>27</v>
      </c>
      <c r="L154" s="24" t="s">
        <v>27</v>
      </c>
      <c r="M154" s="24">
        <v>849</v>
      </c>
      <c r="N154" s="24" t="s">
        <v>27</v>
      </c>
      <c r="O154" s="24">
        <v>727</v>
      </c>
      <c r="P154" s="24">
        <v>749</v>
      </c>
      <c r="Q154" s="24">
        <v>899</v>
      </c>
      <c r="R154" s="24" t="s">
        <v>27</v>
      </c>
      <c r="S154" s="26">
        <f t="shared" si="27"/>
        <v>699</v>
      </c>
      <c r="T154" s="26">
        <f t="shared" si="28"/>
        <v>999</v>
      </c>
      <c r="U154" s="27">
        <f t="shared" si="29"/>
        <v>0.42918454935622319</v>
      </c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customHeight="1">
      <c r="A155" s="41" t="s">
        <v>195</v>
      </c>
      <c r="B155" s="42" t="s">
        <v>194</v>
      </c>
      <c r="C155" s="24">
        <v>1099</v>
      </c>
      <c r="D155" s="38" t="s">
        <v>27</v>
      </c>
      <c r="E155" s="24">
        <v>699</v>
      </c>
      <c r="F155" s="24">
        <v>799</v>
      </c>
      <c r="G155" s="24">
        <v>899</v>
      </c>
      <c r="H155" s="24" t="s">
        <v>27</v>
      </c>
      <c r="I155" s="24">
        <v>831</v>
      </c>
      <c r="J155" s="24">
        <v>749</v>
      </c>
      <c r="K155" s="24">
        <v>749</v>
      </c>
      <c r="L155" s="24">
        <v>749.99</v>
      </c>
      <c r="M155" s="24">
        <v>849</v>
      </c>
      <c r="N155" s="24">
        <v>799</v>
      </c>
      <c r="O155" s="24">
        <v>831</v>
      </c>
      <c r="P155" s="24">
        <v>849</v>
      </c>
      <c r="Q155" s="24">
        <v>999</v>
      </c>
      <c r="R155" s="24">
        <v>799</v>
      </c>
      <c r="S155" s="26">
        <f t="shared" si="27"/>
        <v>699</v>
      </c>
      <c r="T155" s="26">
        <f t="shared" si="28"/>
        <v>1099</v>
      </c>
      <c r="U155" s="27">
        <f t="shared" si="29"/>
        <v>0.57224606580829751</v>
      </c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customHeight="1">
      <c r="A156" s="41" t="s">
        <v>196</v>
      </c>
      <c r="B156" s="42" t="s">
        <v>194</v>
      </c>
      <c r="C156" s="24" t="s">
        <v>27</v>
      </c>
      <c r="D156" s="24" t="s">
        <v>27</v>
      </c>
      <c r="E156" s="24">
        <v>599</v>
      </c>
      <c r="F156" s="24" t="s">
        <v>27</v>
      </c>
      <c r="G156" s="24" t="s">
        <v>27</v>
      </c>
      <c r="H156" s="24" t="s">
        <v>27</v>
      </c>
      <c r="I156" s="24" t="s">
        <v>27</v>
      </c>
      <c r="J156" s="24" t="s">
        <v>27</v>
      </c>
      <c r="K156" s="24" t="s">
        <v>27</v>
      </c>
      <c r="L156" s="24" t="s">
        <v>27</v>
      </c>
      <c r="M156" s="24" t="s">
        <v>27</v>
      </c>
      <c r="N156" s="24">
        <v>849</v>
      </c>
      <c r="O156" s="24">
        <v>1039</v>
      </c>
      <c r="P156" s="24" t="s">
        <v>27</v>
      </c>
      <c r="Q156" s="24" t="s">
        <v>27</v>
      </c>
      <c r="R156" s="24">
        <v>849</v>
      </c>
      <c r="S156" s="26">
        <f t="shared" si="27"/>
        <v>599</v>
      </c>
      <c r="T156" s="26">
        <f t="shared" si="28"/>
        <v>1039</v>
      </c>
      <c r="U156" s="27">
        <f t="shared" si="29"/>
        <v>0.73455759599332215</v>
      </c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customHeight="1">
      <c r="A157" s="41" t="s">
        <v>197</v>
      </c>
      <c r="B157" s="42" t="s">
        <v>194</v>
      </c>
      <c r="C157" s="24">
        <v>999</v>
      </c>
      <c r="D157" s="24" t="s">
        <v>27</v>
      </c>
      <c r="E157" s="24">
        <v>899</v>
      </c>
      <c r="F157" s="24">
        <v>999</v>
      </c>
      <c r="G157" s="24" t="s">
        <v>27</v>
      </c>
      <c r="H157" s="24" t="s">
        <v>27</v>
      </c>
      <c r="I157" s="24">
        <v>831</v>
      </c>
      <c r="J157" s="24" t="s">
        <v>27</v>
      </c>
      <c r="K157" s="24" t="s">
        <v>27</v>
      </c>
      <c r="L157" s="24" t="s">
        <v>27</v>
      </c>
      <c r="M157" s="24">
        <v>1249</v>
      </c>
      <c r="N157" s="24" t="s">
        <v>27</v>
      </c>
      <c r="O157" s="24">
        <v>831</v>
      </c>
      <c r="P157" s="24">
        <v>899</v>
      </c>
      <c r="Q157" s="24">
        <v>999</v>
      </c>
      <c r="R157" s="24" t="s">
        <v>27</v>
      </c>
      <c r="S157" s="26">
        <f t="shared" si="27"/>
        <v>831</v>
      </c>
      <c r="T157" s="26">
        <f t="shared" si="28"/>
        <v>1249</v>
      </c>
      <c r="U157" s="27">
        <f t="shared" si="29"/>
        <v>0.50300842358604081</v>
      </c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customHeight="1">
      <c r="A158" s="41" t="s">
        <v>198</v>
      </c>
      <c r="B158" s="42" t="s">
        <v>194</v>
      </c>
      <c r="C158" s="24">
        <v>1199</v>
      </c>
      <c r="D158" s="24" t="s">
        <v>27</v>
      </c>
      <c r="E158" s="24">
        <v>899</v>
      </c>
      <c r="F158" s="24">
        <v>1099</v>
      </c>
      <c r="G158" s="24" t="s">
        <v>27</v>
      </c>
      <c r="H158" s="24" t="s">
        <v>27</v>
      </c>
      <c r="I158" s="24">
        <v>935</v>
      </c>
      <c r="J158" s="24">
        <v>899</v>
      </c>
      <c r="K158" s="24">
        <v>899</v>
      </c>
      <c r="L158" s="24">
        <v>849</v>
      </c>
      <c r="M158" s="24">
        <v>1299</v>
      </c>
      <c r="N158" s="24">
        <v>999</v>
      </c>
      <c r="O158" s="24">
        <v>935</v>
      </c>
      <c r="P158" s="24">
        <v>999</v>
      </c>
      <c r="Q158" s="24">
        <v>999</v>
      </c>
      <c r="R158" s="24">
        <v>999</v>
      </c>
      <c r="S158" s="26">
        <f t="shared" si="27"/>
        <v>849</v>
      </c>
      <c r="T158" s="26">
        <f t="shared" si="28"/>
        <v>1299</v>
      </c>
      <c r="U158" s="27">
        <f t="shared" si="29"/>
        <v>0.53003533568904593</v>
      </c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customHeight="1">
      <c r="A159" s="41" t="s">
        <v>199</v>
      </c>
      <c r="B159" s="42" t="s">
        <v>194</v>
      </c>
      <c r="C159" s="24">
        <v>999</v>
      </c>
      <c r="D159" s="24" t="s">
        <v>27</v>
      </c>
      <c r="E159" s="24">
        <v>699</v>
      </c>
      <c r="F159" s="24" t="s">
        <v>27</v>
      </c>
      <c r="G159" s="24" t="s">
        <v>27</v>
      </c>
      <c r="H159" s="24" t="s">
        <v>27</v>
      </c>
      <c r="I159" s="24" t="s">
        <v>27</v>
      </c>
      <c r="J159" s="24" t="s">
        <v>27</v>
      </c>
      <c r="K159" s="24" t="s">
        <v>27</v>
      </c>
      <c r="L159" s="24" t="s">
        <v>27</v>
      </c>
      <c r="M159" s="24" t="s">
        <v>27</v>
      </c>
      <c r="N159" s="24">
        <v>1299</v>
      </c>
      <c r="O159" s="24">
        <v>831</v>
      </c>
      <c r="P159" s="24">
        <v>849</v>
      </c>
      <c r="Q159" s="24" t="s">
        <v>27</v>
      </c>
      <c r="R159" s="24">
        <v>1299</v>
      </c>
      <c r="S159" s="26">
        <f t="shared" si="27"/>
        <v>699</v>
      </c>
      <c r="T159" s="26">
        <f t="shared" si="28"/>
        <v>1299</v>
      </c>
      <c r="U159" s="27">
        <f t="shared" si="29"/>
        <v>0.85836909871244638</v>
      </c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customHeight="1">
      <c r="A160" s="41" t="s">
        <v>200</v>
      </c>
      <c r="B160" s="42" t="s">
        <v>194</v>
      </c>
      <c r="C160" s="24">
        <v>1299</v>
      </c>
      <c r="D160" s="24" t="s">
        <v>27</v>
      </c>
      <c r="E160" s="24">
        <v>999</v>
      </c>
      <c r="F160" s="24">
        <v>1049</v>
      </c>
      <c r="G160" s="24">
        <v>1099</v>
      </c>
      <c r="H160" s="24" t="s">
        <v>27</v>
      </c>
      <c r="I160" s="24" t="s">
        <v>27</v>
      </c>
      <c r="J160" s="24">
        <v>999</v>
      </c>
      <c r="K160" s="24">
        <v>1099</v>
      </c>
      <c r="L160" s="24">
        <v>1099.99</v>
      </c>
      <c r="M160" s="24" t="s">
        <v>27</v>
      </c>
      <c r="N160" s="24" t="s">
        <v>27</v>
      </c>
      <c r="O160" s="24">
        <v>1143</v>
      </c>
      <c r="P160" s="24" t="s">
        <v>27</v>
      </c>
      <c r="Q160" s="24">
        <v>1099</v>
      </c>
      <c r="R160" s="24" t="s">
        <v>27</v>
      </c>
      <c r="S160" s="26">
        <f t="shared" si="27"/>
        <v>999</v>
      </c>
      <c r="T160" s="26">
        <f t="shared" si="28"/>
        <v>1299</v>
      </c>
      <c r="U160" s="27">
        <f t="shared" si="29"/>
        <v>0.30030030030030019</v>
      </c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customHeight="1">
      <c r="A161" s="41" t="s">
        <v>201</v>
      </c>
      <c r="B161" s="42" t="s">
        <v>194</v>
      </c>
      <c r="C161" s="24">
        <v>1299</v>
      </c>
      <c r="D161" s="24" t="s">
        <v>27</v>
      </c>
      <c r="E161" s="24" t="s">
        <v>27</v>
      </c>
      <c r="F161" s="24">
        <v>1399</v>
      </c>
      <c r="G161" s="24" t="s">
        <v>27</v>
      </c>
      <c r="H161" s="24" t="s">
        <v>27</v>
      </c>
      <c r="I161" s="24">
        <v>1143</v>
      </c>
      <c r="J161" s="24">
        <v>934.15</v>
      </c>
      <c r="K161" s="24" t="s">
        <v>27</v>
      </c>
      <c r="L161" s="24">
        <v>1099.99</v>
      </c>
      <c r="M161" s="24" t="s">
        <v>27</v>
      </c>
      <c r="N161" s="24" t="s">
        <v>27</v>
      </c>
      <c r="O161" s="24">
        <v>1143</v>
      </c>
      <c r="P161" s="24" t="s">
        <v>27</v>
      </c>
      <c r="Q161" s="24">
        <v>949</v>
      </c>
      <c r="R161" s="24" t="s">
        <v>27</v>
      </c>
      <c r="S161" s="26">
        <f t="shared" si="27"/>
        <v>934.15</v>
      </c>
      <c r="T161" s="26">
        <f t="shared" si="28"/>
        <v>1399</v>
      </c>
      <c r="U161" s="27">
        <f t="shared" si="29"/>
        <v>0.49761815554247191</v>
      </c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customHeight="1">
      <c r="A162" s="41" t="s">
        <v>202</v>
      </c>
      <c r="B162" s="42" t="s">
        <v>194</v>
      </c>
      <c r="C162" s="24">
        <v>1399</v>
      </c>
      <c r="D162" s="24" t="s">
        <v>27</v>
      </c>
      <c r="E162" s="24">
        <v>999</v>
      </c>
      <c r="F162" s="24" t="s">
        <v>203</v>
      </c>
      <c r="G162" s="24" t="s">
        <v>27</v>
      </c>
      <c r="H162" s="24" t="s">
        <v>27</v>
      </c>
      <c r="I162" s="24">
        <v>1143</v>
      </c>
      <c r="J162" s="24" t="s">
        <v>27</v>
      </c>
      <c r="K162" s="24" t="s">
        <v>27</v>
      </c>
      <c r="L162" s="24" t="s">
        <v>27</v>
      </c>
      <c r="M162" s="24" t="s">
        <v>27</v>
      </c>
      <c r="N162" s="24" t="s">
        <v>27</v>
      </c>
      <c r="O162" s="24">
        <v>1143</v>
      </c>
      <c r="P162" s="24" t="s">
        <v>27</v>
      </c>
      <c r="Q162" s="24">
        <v>1099</v>
      </c>
      <c r="R162" s="24" t="s">
        <v>27</v>
      </c>
      <c r="S162" s="26">
        <f t="shared" si="27"/>
        <v>999</v>
      </c>
      <c r="T162" s="26">
        <f t="shared" si="28"/>
        <v>1399</v>
      </c>
      <c r="U162" s="27">
        <f t="shared" si="29"/>
        <v>0.40040040040040048</v>
      </c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customHeight="1">
      <c r="A163" s="41" t="s">
        <v>204</v>
      </c>
      <c r="B163" s="42" t="s">
        <v>194</v>
      </c>
      <c r="C163" s="24">
        <v>1399</v>
      </c>
      <c r="D163" s="24" t="s">
        <v>27</v>
      </c>
      <c r="E163" s="24" t="s">
        <v>27</v>
      </c>
      <c r="F163" s="24" t="s">
        <v>27</v>
      </c>
      <c r="G163" s="24" t="s">
        <v>27</v>
      </c>
      <c r="H163" s="24" t="s">
        <v>27</v>
      </c>
      <c r="I163" s="24">
        <v>1143</v>
      </c>
      <c r="J163" s="24" t="s">
        <v>27</v>
      </c>
      <c r="K163" s="24" t="s">
        <v>27</v>
      </c>
      <c r="L163" s="24" t="s">
        <v>27</v>
      </c>
      <c r="M163" s="24" t="s">
        <v>27</v>
      </c>
      <c r="N163" s="24" t="s">
        <v>27</v>
      </c>
      <c r="O163" s="24">
        <v>1143</v>
      </c>
      <c r="P163" s="24" t="s">
        <v>27</v>
      </c>
      <c r="Q163" s="24" t="s">
        <v>27</v>
      </c>
      <c r="R163" s="24" t="s">
        <v>27</v>
      </c>
      <c r="S163" s="26">
        <f t="shared" si="27"/>
        <v>1143</v>
      </c>
      <c r="T163" s="26">
        <f t="shared" si="28"/>
        <v>1399</v>
      </c>
      <c r="U163" s="27">
        <f t="shared" si="29"/>
        <v>0.22397200349956248</v>
      </c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customHeight="1">
      <c r="A164" s="41" t="s">
        <v>205</v>
      </c>
      <c r="B164" s="42" t="s">
        <v>194</v>
      </c>
      <c r="C164" s="24">
        <v>1299</v>
      </c>
      <c r="D164" s="24" t="s">
        <v>27</v>
      </c>
      <c r="E164" s="24">
        <v>999</v>
      </c>
      <c r="F164" s="24" t="s">
        <v>27</v>
      </c>
      <c r="G164" s="24" t="s">
        <v>27</v>
      </c>
      <c r="H164" s="24" t="s">
        <v>27</v>
      </c>
      <c r="I164" s="24">
        <v>1039</v>
      </c>
      <c r="J164" s="24" t="s">
        <v>27</v>
      </c>
      <c r="K164" s="24" t="s">
        <v>27</v>
      </c>
      <c r="L164" s="24" t="s">
        <v>27</v>
      </c>
      <c r="M164" s="24" t="s">
        <v>27</v>
      </c>
      <c r="N164" s="24" t="s">
        <v>27</v>
      </c>
      <c r="O164" s="24">
        <v>1039</v>
      </c>
      <c r="P164" s="24" t="s">
        <v>27</v>
      </c>
      <c r="Q164" s="24" t="s">
        <v>27</v>
      </c>
      <c r="R164" s="24" t="s">
        <v>27</v>
      </c>
      <c r="S164" s="26">
        <f t="shared" si="27"/>
        <v>999</v>
      </c>
      <c r="T164" s="26">
        <f t="shared" si="28"/>
        <v>1299</v>
      </c>
      <c r="U164" s="27">
        <f t="shared" si="29"/>
        <v>0.30030030030030019</v>
      </c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customHeight="1">
      <c r="A165" s="41" t="s">
        <v>206</v>
      </c>
      <c r="B165" s="42" t="s">
        <v>194</v>
      </c>
      <c r="C165" s="24">
        <v>1499</v>
      </c>
      <c r="D165" s="24" t="s">
        <v>27</v>
      </c>
      <c r="E165" s="24" t="s">
        <v>27</v>
      </c>
      <c r="F165" s="24" t="s">
        <v>27</v>
      </c>
      <c r="G165" s="24">
        <v>999</v>
      </c>
      <c r="H165" s="24" t="s">
        <v>27</v>
      </c>
      <c r="I165" s="24" t="s">
        <v>27</v>
      </c>
      <c r="J165" s="24" t="s">
        <v>27</v>
      </c>
      <c r="K165" s="24" t="s">
        <v>27</v>
      </c>
      <c r="L165" s="24" t="s">
        <v>27</v>
      </c>
      <c r="M165" s="24" t="s">
        <v>27</v>
      </c>
      <c r="N165" s="24" t="s">
        <v>27</v>
      </c>
      <c r="O165" s="24">
        <v>1199</v>
      </c>
      <c r="P165" s="24">
        <v>1099</v>
      </c>
      <c r="Q165" s="24">
        <v>999</v>
      </c>
      <c r="R165" s="24">
        <v>1199</v>
      </c>
      <c r="S165" s="26">
        <f t="shared" si="27"/>
        <v>999</v>
      </c>
      <c r="T165" s="26">
        <f t="shared" si="28"/>
        <v>1499</v>
      </c>
      <c r="U165" s="27">
        <f t="shared" si="29"/>
        <v>0.50050050050050054</v>
      </c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customHeight="1">
      <c r="A166" s="41" t="s">
        <v>207</v>
      </c>
      <c r="B166" s="42" t="s">
        <v>194</v>
      </c>
      <c r="C166" s="24" t="s">
        <v>27</v>
      </c>
      <c r="D166" s="24" t="s">
        <v>27</v>
      </c>
      <c r="E166" s="24" t="s">
        <v>27</v>
      </c>
      <c r="F166" s="24" t="s">
        <v>27</v>
      </c>
      <c r="G166" s="24" t="s">
        <v>27</v>
      </c>
      <c r="H166" s="24" t="s">
        <v>27</v>
      </c>
      <c r="I166" s="24">
        <v>1247</v>
      </c>
      <c r="J166" s="24" t="s">
        <v>27</v>
      </c>
      <c r="K166" s="24">
        <v>1099</v>
      </c>
      <c r="L166" s="24">
        <v>1099.99</v>
      </c>
      <c r="M166" s="24" t="s">
        <v>27</v>
      </c>
      <c r="N166" s="24" t="s">
        <v>27</v>
      </c>
      <c r="O166" s="24">
        <v>1247</v>
      </c>
      <c r="P166" s="24" t="s">
        <v>27</v>
      </c>
      <c r="Q166" s="24">
        <v>1099</v>
      </c>
      <c r="R166" s="24" t="s">
        <v>27</v>
      </c>
      <c r="S166" s="26">
        <f t="shared" si="27"/>
        <v>1099</v>
      </c>
      <c r="T166" s="26">
        <f t="shared" si="28"/>
        <v>1247</v>
      </c>
      <c r="U166" s="27">
        <f t="shared" si="29"/>
        <v>0.13466787989080986</v>
      </c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customHeight="1">
      <c r="A167" s="41" t="s">
        <v>208</v>
      </c>
      <c r="B167" s="42" t="s">
        <v>194</v>
      </c>
      <c r="C167" s="24">
        <v>1599</v>
      </c>
      <c r="D167" s="24" t="s">
        <v>27</v>
      </c>
      <c r="E167" s="24">
        <v>1199</v>
      </c>
      <c r="F167" s="24">
        <v>1399</v>
      </c>
      <c r="G167" s="24">
        <v>1199</v>
      </c>
      <c r="H167" s="24" t="s">
        <v>27</v>
      </c>
      <c r="I167" s="24">
        <v>1247</v>
      </c>
      <c r="J167" s="24">
        <v>1179</v>
      </c>
      <c r="K167" s="24">
        <v>1179</v>
      </c>
      <c r="L167" s="24">
        <v>1449.99</v>
      </c>
      <c r="M167" s="24" t="s">
        <v>27</v>
      </c>
      <c r="N167" s="24" t="s">
        <v>27</v>
      </c>
      <c r="O167" s="24">
        <v>1247</v>
      </c>
      <c r="P167" s="24">
        <v>1399</v>
      </c>
      <c r="Q167" s="24">
        <v>1199</v>
      </c>
      <c r="R167" s="24" t="s">
        <v>27</v>
      </c>
      <c r="S167" s="26">
        <f t="shared" si="27"/>
        <v>1179</v>
      </c>
      <c r="T167" s="26">
        <f t="shared" si="28"/>
        <v>1599</v>
      </c>
      <c r="U167" s="27">
        <f t="shared" si="29"/>
        <v>0.35623409669211203</v>
      </c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customHeight="1">
      <c r="A168" s="41" t="s">
        <v>209</v>
      </c>
      <c r="B168" s="42" t="s">
        <v>170</v>
      </c>
      <c r="C168" s="24" t="s">
        <v>27</v>
      </c>
      <c r="D168" s="24" t="s">
        <v>27</v>
      </c>
      <c r="E168" s="24" t="s">
        <v>27</v>
      </c>
      <c r="F168" s="24" t="s">
        <v>27</v>
      </c>
      <c r="G168" s="24" t="s">
        <v>27</v>
      </c>
      <c r="H168" s="24" t="s">
        <v>27</v>
      </c>
      <c r="I168" s="24" t="s">
        <v>27</v>
      </c>
      <c r="J168" s="24">
        <v>299</v>
      </c>
      <c r="K168" s="24">
        <v>349</v>
      </c>
      <c r="L168" s="24" t="s">
        <v>27</v>
      </c>
      <c r="M168" s="24">
        <v>169</v>
      </c>
      <c r="N168" s="24">
        <v>199</v>
      </c>
      <c r="O168" s="24">
        <v>831</v>
      </c>
      <c r="P168" s="24">
        <v>359</v>
      </c>
      <c r="Q168" s="24">
        <v>399</v>
      </c>
      <c r="R168" s="29">
        <v>199</v>
      </c>
      <c r="S168" s="26">
        <f t="shared" si="27"/>
        <v>169</v>
      </c>
      <c r="T168" s="26">
        <f t="shared" si="28"/>
        <v>831</v>
      </c>
      <c r="U168" s="27">
        <f t="shared" si="29"/>
        <v>3.9171597633136095</v>
      </c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customHeight="1">
      <c r="A169" s="41" t="s">
        <v>210</v>
      </c>
      <c r="B169" s="42" t="s">
        <v>107</v>
      </c>
      <c r="C169" s="24" t="s">
        <v>27</v>
      </c>
      <c r="D169" s="24" t="s">
        <v>27</v>
      </c>
      <c r="E169" s="24" t="s">
        <v>27</v>
      </c>
      <c r="F169" s="24" t="s">
        <v>27</v>
      </c>
      <c r="G169" s="24" t="s">
        <v>27</v>
      </c>
      <c r="H169" s="24" t="s">
        <v>27</v>
      </c>
      <c r="I169" s="24" t="s">
        <v>27</v>
      </c>
      <c r="J169" s="24" t="s">
        <v>27</v>
      </c>
      <c r="K169" s="24" t="s">
        <v>27</v>
      </c>
      <c r="L169" s="24" t="s">
        <v>27</v>
      </c>
      <c r="M169" s="24" t="s">
        <v>27</v>
      </c>
      <c r="N169" s="24">
        <v>584.1</v>
      </c>
      <c r="O169" s="24" t="s">
        <v>27</v>
      </c>
      <c r="P169" s="24" t="s">
        <v>27</v>
      </c>
      <c r="Q169" s="24">
        <v>599</v>
      </c>
      <c r="R169" s="29">
        <v>584</v>
      </c>
      <c r="S169" s="26">
        <f t="shared" si="27"/>
        <v>584</v>
      </c>
      <c r="T169" s="26">
        <f t="shared" si="28"/>
        <v>599</v>
      </c>
      <c r="U169" s="27">
        <f t="shared" si="29"/>
        <v>2.5684931506849251E-2</v>
      </c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customHeight="1">
      <c r="A170" s="41" t="s">
        <v>211</v>
      </c>
      <c r="B170" s="42" t="s">
        <v>107</v>
      </c>
      <c r="C170" s="24" t="s">
        <v>27</v>
      </c>
      <c r="D170" s="24" t="s">
        <v>27</v>
      </c>
      <c r="E170" s="24" t="s">
        <v>27</v>
      </c>
      <c r="F170" s="24" t="s">
        <v>27</v>
      </c>
      <c r="G170" s="24" t="s">
        <v>27</v>
      </c>
      <c r="H170" s="24" t="s">
        <v>27</v>
      </c>
      <c r="I170" s="24" t="s">
        <v>27</v>
      </c>
      <c r="J170" s="24" t="s">
        <v>27</v>
      </c>
      <c r="K170" s="24" t="s">
        <v>27</v>
      </c>
      <c r="L170" s="24" t="s">
        <v>27</v>
      </c>
      <c r="M170" s="24" t="s">
        <v>27</v>
      </c>
      <c r="N170" s="24">
        <v>899</v>
      </c>
      <c r="O170" s="24" t="s">
        <v>27</v>
      </c>
      <c r="P170" s="24" t="s">
        <v>27</v>
      </c>
      <c r="Q170" s="24">
        <v>899</v>
      </c>
      <c r="R170" s="29">
        <v>899</v>
      </c>
      <c r="S170" s="26">
        <f t="shared" si="27"/>
        <v>899</v>
      </c>
      <c r="T170" s="26">
        <f t="shared" si="28"/>
        <v>899</v>
      </c>
      <c r="U170" s="27">
        <f t="shared" si="29"/>
        <v>0</v>
      </c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customHeight="1">
      <c r="A171" s="41" t="s">
        <v>212</v>
      </c>
      <c r="B171" s="42" t="s">
        <v>188</v>
      </c>
      <c r="C171" s="24">
        <v>899</v>
      </c>
      <c r="D171" s="24" t="s">
        <v>27</v>
      </c>
      <c r="E171" s="24">
        <v>1049</v>
      </c>
      <c r="F171" s="24" t="s">
        <v>27</v>
      </c>
      <c r="G171" s="29">
        <v>699</v>
      </c>
      <c r="H171" s="24" t="s">
        <v>27</v>
      </c>
      <c r="I171" s="24" t="s">
        <v>27</v>
      </c>
      <c r="J171" s="24" t="s">
        <v>27</v>
      </c>
      <c r="K171" s="24" t="s">
        <v>27</v>
      </c>
      <c r="L171" s="24">
        <v>899.99</v>
      </c>
      <c r="M171" s="24">
        <v>749</v>
      </c>
      <c r="N171" s="24">
        <v>899</v>
      </c>
      <c r="O171" s="24">
        <v>1143</v>
      </c>
      <c r="P171" s="24" t="s">
        <v>27</v>
      </c>
      <c r="Q171" s="24">
        <v>899</v>
      </c>
      <c r="R171" s="24">
        <v>899</v>
      </c>
      <c r="S171" s="26">
        <f t="shared" si="27"/>
        <v>699</v>
      </c>
      <c r="T171" s="26">
        <f t="shared" si="28"/>
        <v>1143</v>
      </c>
      <c r="U171" s="27">
        <f t="shared" si="29"/>
        <v>0.63519313304721026</v>
      </c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customHeight="1">
      <c r="A172" s="41" t="s">
        <v>213</v>
      </c>
      <c r="B172" s="42" t="s">
        <v>188</v>
      </c>
      <c r="C172" s="24">
        <v>999</v>
      </c>
      <c r="D172" s="24" t="s">
        <v>27</v>
      </c>
      <c r="E172" s="24" t="s">
        <v>27</v>
      </c>
      <c r="F172" s="24">
        <v>799</v>
      </c>
      <c r="G172" s="24" t="s">
        <v>27</v>
      </c>
      <c r="H172" s="24" t="s">
        <v>27</v>
      </c>
      <c r="I172" s="24">
        <v>810</v>
      </c>
      <c r="J172" s="24">
        <v>584.1</v>
      </c>
      <c r="K172" s="24">
        <v>599</v>
      </c>
      <c r="L172" s="24" t="s">
        <v>27</v>
      </c>
      <c r="M172" s="24">
        <v>749</v>
      </c>
      <c r="N172" s="24">
        <v>779</v>
      </c>
      <c r="O172" s="24">
        <v>727</v>
      </c>
      <c r="P172" s="24">
        <v>699</v>
      </c>
      <c r="Q172" s="24">
        <v>799</v>
      </c>
      <c r="R172" s="24" t="s">
        <v>27</v>
      </c>
      <c r="S172" s="26">
        <f t="shared" si="27"/>
        <v>584.1</v>
      </c>
      <c r="T172" s="26">
        <f t="shared" si="28"/>
        <v>999</v>
      </c>
      <c r="U172" s="27">
        <f t="shared" si="29"/>
        <v>0.71032357473035423</v>
      </c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customHeight="1">
      <c r="A173" s="41" t="s">
        <v>214</v>
      </c>
      <c r="B173" s="42" t="s">
        <v>188</v>
      </c>
      <c r="C173" s="24">
        <v>999</v>
      </c>
      <c r="D173" s="24" t="s">
        <v>27</v>
      </c>
      <c r="E173" s="24" t="s">
        <v>27</v>
      </c>
      <c r="F173" s="24">
        <v>999</v>
      </c>
      <c r="G173" s="24" t="s">
        <v>27</v>
      </c>
      <c r="H173" s="24" t="s">
        <v>27</v>
      </c>
      <c r="I173" s="24" t="s">
        <v>27</v>
      </c>
      <c r="J173" s="24">
        <v>749</v>
      </c>
      <c r="K173" s="24">
        <v>749</v>
      </c>
      <c r="L173" s="24">
        <v>749.99</v>
      </c>
      <c r="M173" s="24" t="s">
        <v>27</v>
      </c>
      <c r="N173" s="24">
        <v>899</v>
      </c>
      <c r="O173" s="24">
        <v>883</v>
      </c>
      <c r="P173" s="24">
        <v>849</v>
      </c>
      <c r="Q173" s="24">
        <v>999</v>
      </c>
      <c r="R173" s="24">
        <v>899</v>
      </c>
      <c r="S173" s="26">
        <f t="shared" si="27"/>
        <v>749</v>
      </c>
      <c r="T173" s="26">
        <f t="shared" si="28"/>
        <v>999</v>
      </c>
      <c r="U173" s="27">
        <f t="shared" si="29"/>
        <v>0.33377837116154874</v>
      </c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customHeight="1">
      <c r="A174" s="41" t="s">
        <v>215</v>
      </c>
      <c r="B174" s="42" t="s">
        <v>188</v>
      </c>
      <c r="C174" s="24">
        <v>1099</v>
      </c>
      <c r="D174" s="24" t="s">
        <v>27</v>
      </c>
      <c r="E174" s="24" t="s">
        <v>27</v>
      </c>
      <c r="F174" s="24" t="s">
        <v>27</v>
      </c>
      <c r="G174" s="24">
        <v>849</v>
      </c>
      <c r="H174" s="24" t="s">
        <v>27</v>
      </c>
      <c r="I174" s="24" t="s">
        <v>27</v>
      </c>
      <c r="J174" s="24" t="s">
        <v>27</v>
      </c>
      <c r="K174" s="24" t="s">
        <v>27</v>
      </c>
      <c r="L174" s="24" t="s">
        <v>27</v>
      </c>
      <c r="M174" s="24">
        <v>849</v>
      </c>
      <c r="N174" s="24">
        <v>929</v>
      </c>
      <c r="O174" s="24">
        <v>883</v>
      </c>
      <c r="P174" s="24">
        <v>1149</v>
      </c>
      <c r="Q174" s="24" t="s">
        <v>27</v>
      </c>
      <c r="R174" s="24">
        <v>929</v>
      </c>
      <c r="S174" s="26">
        <f t="shared" si="27"/>
        <v>849</v>
      </c>
      <c r="T174" s="26">
        <f t="shared" si="28"/>
        <v>1149</v>
      </c>
      <c r="U174" s="27">
        <f t="shared" si="29"/>
        <v>0.35335689045936403</v>
      </c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customHeight="1">
      <c r="A175" s="41" t="s">
        <v>216</v>
      </c>
      <c r="B175" s="42" t="s">
        <v>188</v>
      </c>
      <c r="C175" s="24">
        <v>1299</v>
      </c>
      <c r="D175" s="24" t="s">
        <v>27</v>
      </c>
      <c r="E175" s="24">
        <v>699</v>
      </c>
      <c r="F175" s="24" t="s">
        <v>27</v>
      </c>
      <c r="G175" s="24" t="s">
        <v>27</v>
      </c>
      <c r="H175" s="24" t="s">
        <v>27</v>
      </c>
      <c r="I175" s="24" t="s">
        <v>27</v>
      </c>
      <c r="J175" s="24" t="s">
        <v>27</v>
      </c>
      <c r="K175" s="24" t="s">
        <v>27</v>
      </c>
      <c r="L175" s="24">
        <v>1799.99</v>
      </c>
      <c r="M175" s="24" t="s">
        <v>27</v>
      </c>
      <c r="N175" s="24" t="s">
        <v>27</v>
      </c>
      <c r="O175" s="24">
        <v>1351</v>
      </c>
      <c r="P175" s="24" t="s">
        <v>27</v>
      </c>
      <c r="Q175" s="24" t="s">
        <v>27</v>
      </c>
      <c r="R175" s="24">
        <v>1119</v>
      </c>
      <c r="S175" s="26">
        <f t="shared" si="27"/>
        <v>699</v>
      </c>
      <c r="T175" s="26">
        <f t="shared" si="28"/>
        <v>1799.99</v>
      </c>
      <c r="U175" s="27">
        <f t="shared" si="29"/>
        <v>1.575092989985694</v>
      </c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customHeight="1">
      <c r="A176" s="41" t="s">
        <v>217</v>
      </c>
      <c r="B176" s="42" t="s">
        <v>188</v>
      </c>
      <c r="C176" s="24">
        <v>1199</v>
      </c>
      <c r="D176" s="24" t="s">
        <v>27</v>
      </c>
      <c r="E176" s="24">
        <v>1399</v>
      </c>
      <c r="F176" s="24" t="s">
        <v>27</v>
      </c>
      <c r="G176" s="24">
        <v>1599</v>
      </c>
      <c r="H176" s="24" t="s">
        <v>27</v>
      </c>
      <c r="I176" s="24" t="s">
        <v>27</v>
      </c>
      <c r="J176" s="24">
        <v>1061.6500000000001</v>
      </c>
      <c r="K176" s="24" t="s">
        <v>27</v>
      </c>
      <c r="L176" s="24" t="s">
        <v>27</v>
      </c>
      <c r="M176" s="24" t="s">
        <v>27</v>
      </c>
      <c r="N176" s="24">
        <v>1499</v>
      </c>
      <c r="O176" s="24">
        <v>1455</v>
      </c>
      <c r="P176" s="24" t="s">
        <v>27</v>
      </c>
      <c r="Q176" s="24">
        <v>1599</v>
      </c>
      <c r="R176" s="24">
        <v>1199</v>
      </c>
      <c r="S176" s="26">
        <f t="shared" si="27"/>
        <v>1061.6500000000001</v>
      </c>
      <c r="T176" s="26">
        <f t="shared" si="28"/>
        <v>1599</v>
      </c>
      <c r="U176" s="27">
        <f t="shared" si="29"/>
        <v>0.50614609334526439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customHeight="1">
      <c r="A177" s="41" t="s">
        <v>218</v>
      </c>
      <c r="B177" s="42" t="s">
        <v>188</v>
      </c>
      <c r="C177" s="24">
        <v>1099</v>
      </c>
      <c r="D177" s="24" t="s">
        <v>27</v>
      </c>
      <c r="E177" s="24">
        <v>950</v>
      </c>
      <c r="F177" s="24">
        <v>999</v>
      </c>
      <c r="G177" s="24">
        <v>999</v>
      </c>
      <c r="H177" s="24" t="s">
        <v>27</v>
      </c>
      <c r="I177" s="24" t="s">
        <v>27</v>
      </c>
      <c r="J177" s="24">
        <v>899</v>
      </c>
      <c r="K177" s="24">
        <v>899</v>
      </c>
      <c r="L177" s="24" t="s">
        <v>27</v>
      </c>
      <c r="M177" s="24">
        <v>1149</v>
      </c>
      <c r="N177" s="24" t="s">
        <v>27</v>
      </c>
      <c r="O177" s="24">
        <v>987</v>
      </c>
      <c r="P177" s="24">
        <v>1099</v>
      </c>
      <c r="Q177" s="24">
        <v>1099</v>
      </c>
      <c r="R177" s="24" t="s">
        <v>27</v>
      </c>
      <c r="S177" s="26">
        <f t="shared" si="27"/>
        <v>899</v>
      </c>
      <c r="T177" s="26">
        <f t="shared" si="28"/>
        <v>1149</v>
      </c>
      <c r="U177" s="27">
        <f t="shared" si="29"/>
        <v>0.27808676307007785</v>
      </c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customHeight="1">
      <c r="A178" s="41" t="s">
        <v>219</v>
      </c>
      <c r="B178" s="42" t="s">
        <v>188</v>
      </c>
      <c r="C178" s="24">
        <v>1399</v>
      </c>
      <c r="D178" s="24" t="s">
        <v>27</v>
      </c>
      <c r="E178" s="24">
        <v>1250</v>
      </c>
      <c r="F178" s="24">
        <v>1199</v>
      </c>
      <c r="G178" s="24">
        <v>1299</v>
      </c>
      <c r="H178" s="24" t="s">
        <v>27</v>
      </c>
      <c r="I178" s="24" t="s">
        <v>27</v>
      </c>
      <c r="J178" s="24">
        <v>1049</v>
      </c>
      <c r="K178" s="24">
        <v>1049</v>
      </c>
      <c r="L178" s="24">
        <v>1299.99</v>
      </c>
      <c r="M178" s="24">
        <v>1249</v>
      </c>
      <c r="N178" s="24">
        <v>1399</v>
      </c>
      <c r="O178" s="24">
        <v>1247</v>
      </c>
      <c r="P178" s="24">
        <v>1249</v>
      </c>
      <c r="Q178" s="24">
        <v>1199</v>
      </c>
      <c r="R178" s="24">
        <v>1399</v>
      </c>
      <c r="S178" s="26">
        <f t="shared" si="27"/>
        <v>1049</v>
      </c>
      <c r="T178" s="26">
        <f t="shared" si="28"/>
        <v>1399</v>
      </c>
      <c r="U178" s="27">
        <f t="shared" si="29"/>
        <v>0.33365109628217349</v>
      </c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customHeight="1">
      <c r="A179" s="41" t="s">
        <v>220</v>
      </c>
      <c r="B179" s="42" t="s">
        <v>188</v>
      </c>
      <c r="C179" s="24">
        <v>1499</v>
      </c>
      <c r="D179" s="24" t="s">
        <v>27</v>
      </c>
      <c r="E179" s="24">
        <v>1499</v>
      </c>
      <c r="F179" s="24" t="s">
        <v>27</v>
      </c>
      <c r="G179" s="24" t="s">
        <v>27</v>
      </c>
      <c r="H179" s="24" t="s">
        <v>27</v>
      </c>
      <c r="I179" s="24">
        <v>1559</v>
      </c>
      <c r="J179" s="24">
        <v>1299</v>
      </c>
      <c r="K179" s="24">
        <v>1499</v>
      </c>
      <c r="L179" s="24" t="s">
        <v>27</v>
      </c>
      <c r="M179" s="24">
        <v>1499</v>
      </c>
      <c r="N179" s="24">
        <v>1499</v>
      </c>
      <c r="O179" s="24">
        <v>1559</v>
      </c>
      <c r="P179" s="24">
        <v>1499</v>
      </c>
      <c r="Q179" s="24">
        <v>1599</v>
      </c>
      <c r="R179" s="24">
        <v>1499</v>
      </c>
      <c r="S179" s="26">
        <f t="shared" si="27"/>
        <v>1299</v>
      </c>
      <c r="T179" s="26">
        <f t="shared" si="28"/>
        <v>1599</v>
      </c>
      <c r="U179" s="27">
        <f t="shared" si="29"/>
        <v>0.23094688221709014</v>
      </c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customHeight="1">
      <c r="A180" s="41" t="s">
        <v>221</v>
      </c>
      <c r="B180" s="42" t="s">
        <v>188</v>
      </c>
      <c r="C180" s="24">
        <v>1399</v>
      </c>
      <c r="D180" s="24" t="s">
        <v>27</v>
      </c>
      <c r="E180" s="24" t="s">
        <v>27</v>
      </c>
      <c r="F180" s="24" t="s">
        <v>27</v>
      </c>
      <c r="G180" s="24" t="s">
        <v>27</v>
      </c>
      <c r="H180" s="24" t="s">
        <v>27</v>
      </c>
      <c r="I180" s="24" t="s">
        <v>27</v>
      </c>
      <c r="J180" s="24" t="s">
        <v>27</v>
      </c>
      <c r="K180" s="24" t="s">
        <v>27</v>
      </c>
      <c r="L180" s="24" t="s">
        <v>27</v>
      </c>
      <c r="M180" s="24" t="s">
        <v>27</v>
      </c>
      <c r="N180" s="24" t="s">
        <v>27</v>
      </c>
      <c r="O180" s="24">
        <v>1975</v>
      </c>
      <c r="P180" s="24" t="s">
        <v>27</v>
      </c>
      <c r="Q180" s="24">
        <v>2099</v>
      </c>
      <c r="R180" s="24">
        <v>1599</v>
      </c>
      <c r="S180" s="26">
        <f t="shared" si="27"/>
        <v>1399</v>
      </c>
      <c r="T180" s="26">
        <f t="shared" si="28"/>
        <v>2099</v>
      </c>
      <c r="U180" s="27">
        <f t="shared" si="29"/>
        <v>0.50035739814152969</v>
      </c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customHeight="1">
      <c r="A181" s="41" t="s">
        <v>222</v>
      </c>
      <c r="B181" s="42" t="s">
        <v>188</v>
      </c>
      <c r="C181" s="24">
        <v>2000</v>
      </c>
      <c r="D181" s="24" t="s">
        <v>27</v>
      </c>
      <c r="E181" s="24">
        <v>1799</v>
      </c>
      <c r="F181" s="24">
        <v>1899</v>
      </c>
      <c r="G181" s="24" t="s">
        <v>27</v>
      </c>
      <c r="H181" s="24">
        <v>2599</v>
      </c>
      <c r="I181" s="24">
        <v>2079</v>
      </c>
      <c r="J181" s="24" t="s">
        <v>27</v>
      </c>
      <c r="K181" s="24">
        <v>1799</v>
      </c>
      <c r="L181" s="24" t="s">
        <v>27</v>
      </c>
      <c r="M181" s="24">
        <v>1999</v>
      </c>
      <c r="N181" s="24" t="s">
        <v>27</v>
      </c>
      <c r="O181" s="24">
        <v>2079</v>
      </c>
      <c r="P181" s="24">
        <v>2199</v>
      </c>
      <c r="Q181" s="24">
        <v>2099</v>
      </c>
      <c r="R181" s="24" t="s">
        <v>27</v>
      </c>
      <c r="S181" s="26">
        <f t="shared" si="27"/>
        <v>1799</v>
      </c>
      <c r="T181" s="26">
        <f t="shared" si="28"/>
        <v>2599</v>
      </c>
      <c r="U181" s="27">
        <f t="shared" si="29"/>
        <v>0.44469149527515284</v>
      </c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customHeight="1">
      <c r="A182" s="41" t="s">
        <v>223</v>
      </c>
      <c r="B182" s="42" t="s">
        <v>188</v>
      </c>
      <c r="C182" s="24">
        <v>2199</v>
      </c>
      <c r="D182" s="24" t="s">
        <v>27</v>
      </c>
      <c r="E182" s="24" t="s">
        <v>27</v>
      </c>
      <c r="F182" s="24" t="s">
        <v>27</v>
      </c>
      <c r="G182" s="24" t="s">
        <v>27</v>
      </c>
      <c r="H182" s="24" t="s">
        <v>27</v>
      </c>
      <c r="I182" s="24">
        <v>2391</v>
      </c>
      <c r="J182" s="24" t="s">
        <v>27</v>
      </c>
      <c r="K182" s="24" t="s">
        <v>27</v>
      </c>
      <c r="L182" s="24" t="s">
        <v>27</v>
      </c>
      <c r="M182" s="24" t="s">
        <v>27</v>
      </c>
      <c r="N182" s="24" t="s">
        <v>27</v>
      </c>
      <c r="O182" s="24">
        <v>2079</v>
      </c>
      <c r="P182" s="24" t="s">
        <v>27</v>
      </c>
      <c r="Q182" s="24">
        <v>2099</v>
      </c>
      <c r="R182" s="24" t="s">
        <v>27</v>
      </c>
      <c r="S182" s="26">
        <f t="shared" si="27"/>
        <v>2079</v>
      </c>
      <c r="T182" s="26">
        <f t="shared" si="28"/>
        <v>2391</v>
      </c>
      <c r="U182" s="27">
        <f t="shared" si="29"/>
        <v>0.15007215007215002</v>
      </c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customHeight="1">
      <c r="A183" s="41" t="s">
        <v>224</v>
      </c>
      <c r="B183" s="42" t="s">
        <v>188</v>
      </c>
      <c r="C183" s="24">
        <v>2099</v>
      </c>
      <c r="D183" s="24" t="s">
        <v>27</v>
      </c>
      <c r="E183" s="24" t="s">
        <v>27</v>
      </c>
      <c r="F183" s="24" t="s">
        <v>27</v>
      </c>
      <c r="G183" s="24">
        <v>2699</v>
      </c>
      <c r="H183" s="24" t="s">
        <v>27</v>
      </c>
      <c r="I183" s="24" t="s">
        <v>27</v>
      </c>
      <c r="J183" s="24" t="s">
        <v>27</v>
      </c>
      <c r="K183" s="24" t="s">
        <v>27</v>
      </c>
      <c r="L183" s="24" t="s">
        <v>27</v>
      </c>
      <c r="M183" s="24" t="s">
        <v>27</v>
      </c>
      <c r="N183" s="24" t="s">
        <v>27</v>
      </c>
      <c r="O183" s="24">
        <v>2599</v>
      </c>
      <c r="P183" s="24" t="s">
        <v>27</v>
      </c>
      <c r="Q183" s="24">
        <v>2699</v>
      </c>
      <c r="R183" s="24" t="s">
        <v>27</v>
      </c>
      <c r="S183" s="26">
        <f t="shared" si="27"/>
        <v>2099</v>
      </c>
      <c r="T183" s="26">
        <f t="shared" si="28"/>
        <v>2699</v>
      </c>
      <c r="U183" s="27">
        <f t="shared" si="29"/>
        <v>0.28585040495474034</v>
      </c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customHeight="1">
      <c r="A184" s="41" t="s">
        <v>225</v>
      </c>
      <c r="B184" s="42" t="s">
        <v>188</v>
      </c>
      <c r="C184" s="24">
        <v>2499</v>
      </c>
      <c r="D184" s="24">
        <v>2330</v>
      </c>
      <c r="E184" s="24">
        <v>2099</v>
      </c>
      <c r="F184" s="24">
        <v>2099</v>
      </c>
      <c r="G184" s="24">
        <v>2499</v>
      </c>
      <c r="H184" s="24">
        <v>2330.79</v>
      </c>
      <c r="I184" s="24">
        <v>2599</v>
      </c>
      <c r="J184" s="24" t="s">
        <v>27</v>
      </c>
      <c r="K184" s="24">
        <v>2099</v>
      </c>
      <c r="L184" s="24" t="s">
        <v>27</v>
      </c>
      <c r="M184" s="24" t="s">
        <v>27</v>
      </c>
      <c r="N184" s="24" t="s">
        <v>27</v>
      </c>
      <c r="O184" s="24">
        <v>2599</v>
      </c>
      <c r="P184" s="24" t="s">
        <v>27</v>
      </c>
      <c r="Q184" s="24">
        <v>2499</v>
      </c>
      <c r="R184" s="24" t="s">
        <v>27</v>
      </c>
      <c r="S184" s="26">
        <f t="shared" si="27"/>
        <v>2099</v>
      </c>
      <c r="T184" s="26">
        <f t="shared" si="28"/>
        <v>2599</v>
      </c>
      <c r="U184" s="27">
        <f t="shared" si="29"/>
        <v>0.23820867079561703</v>
      </c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customHeight="1">
      <c r="A185" s="41" t="s">
        <v>226</v>
      </c>
      <c r="B185" s="42" t="s">
        <v>188</v>
      </c>
      <c r="C185" s="24">
        <v>2199</v>
      </c>
      <c r="D185" s="24" t="s">
        <v>27</v>
      </c>
      <c r="E185" s="24" t="s">
        <v>27</v>
      </c>
      <c r="F185" s="24" t="s">
        <v>27</v>
      </c>
      <c r="G185" s="24">
        <v>2399</v>
      </c>
      <c r="H185" s="24" t="s">
        <v>27</v>
      </c>
      <c r="I185" s="24" t="s">
        <v>27</v>
      </c>
      <c r="J185" s="24" t="s">
        <v>27</v>
      </c>
      <c r="K185" s="24" t="s">
        <v>27</v>
      </c>
      <c r="L185" s="24" t="s">
        <v>27</v>
      </c>
      <c r="M185" s="24" t="s">
        <v>27</v>
      </c>
      <c r="N185" s="24" t="s">
        <v>27</v>
      </c>
      <c r="O185" s="24">
        <v>2287</v>
      </c>
      <c r="P185" s="24" t="s">
        <v>27</v>
      </c>
      <c r="Q185" s="24">
        <v>2399</v>
      </c>
      <c r="R185" s="24" t="s">
        <v>27</v>
      </c>
      <c r="S185" s="26">
        <f t="shared" si="27"/>
        <v>2199</v>
      </c>
      <c r="T185" s="26">
        <f t="shared" si="28"/>
        <v>2399</v>
      </c>
      <c r="U185" s="27">
        <f t="shared" si="29"/>
        <v>9.0950432014551996E-2</v>
      </c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customHeight="1">
      <c r="A186" s="41" t="s">
        <v>227</v>
      </c>
      <c r="B186" s="42" t="s">
        <v>188</v>
      </c>
      <c r="C186" s="24">
        <v>2199</v>
      </c>
      <c r="D186" s="24" t="s">
        <v>27</v>
      </c>
      <c r="E186" s="24">
        <v>2299</v>
      </c>
      <c r="F186" s="24" t="s">
        <v>27</v>
      </c>
      <c r="G186" s="24" t="s">
        <v>27</v>
      </c>
      <c r="H186" s="24" t="s">
        <v>27</v>
      </c>
      <c r="I186" s="24">
        <v>2599</v>
      </c>
      <c r="J186" s="24" t="s">
        <v>27</v>
      </c>
      <c r="K186" s="24">
        <v>1699</v>
      </c>
      <c r="L186" s="24" t="s">
        <v>27</v>
      </c>
      <c r="M186" s="24">
        <v>2499</v>
      </c>
      <c r="N186" s="24" t="s">
        <v>27</v>
      </c>
      <c r="O186" s="24">
        <v>2599</v>
      </c>
      <c r="P186" s="24" t="s">
        <v>27</v>
      </c>
      <c r="Q186" s="24">
        <v>2999</v>
      </c>
      <c r="R186" s="24" t="s">
        <v>27</v>
      </c>
      <c r="S186" s="26">
        <f t="shared" si="27"/>
        <v>1699</v>
      </c>
      <c r="T186" s="26">
        <f t="shared" si="28"/>
        <v>2999</v>
      </c>
      <c r="U186" s="27">
        <f t="shared" si="29"/>
        <v>0.76515597410241321</v>
      </c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customHeight="1">
      <c r="A187" s="41" t="s">
        <v>228</v>
      </c>
      <c r="B187" s="42" t="s">
        <v>188</v>
      </c>
      <c r="C187" s="24">
        <v>2899</v>
      </c>
      <c r="D187" s="24" t="s">
        <v>27</v>
      </c>
      <c r="E187" s="24">
        <v>2299</v>
      </c>
      <c r="F187" s="24" t="s">
        <v>27</v>
      </c>
      <c r="G187" s="24">
        <v>3499</v>
      </c>
      <c r="H187" s="24">
        <v>3499</v>
      </c>
      <c r="I187" s="24">
        <v>2310</v>
      </c>
      <c r="J187" s="24">
        <v>3999</v>
      </c>
      <c r="K187" s="24">
        <v>2199</v>
      </c>
      <c r="L187" s="24" t="s">
        <v>27</v>
      </c>
      <c r="M187" s="24">
        <v>2799</v>
      </c>
      <c r="N187" s="24" t="s">
        <v>27</v>
      </c>
      <c r="O187" s="24">
        <v>2699</v>
      </c>
      <c r="P187" s="24" t="s">
        <v>27</v>
      </c>
      <c r="Q187" s="24">
        <v>2099</v>
      </c>
      <c r="R187" s="24" t="s">
        <v>27</v>
      </c>
      <c r="S187" s="26">
        <f t="shared" si="27"/>
        <v>2099</v>
      </c>
      <c r="T187" s="26">
        <f t="shared" si="28"/>
        <v>3999</v>
      </c>
      <c r="U187" s="27">
        <f t="shared" si="29"/>
        <v>0.90519294902334435</v>
      </c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customHeight="1">
      <c r="A188" s="41" t="s">
        <v>229</v>
      </c>
      <c r="B188" s="42" t="s">
        <v>188</v>
      </c>
      <c r="C188" s="24">
        <v>3599</v>
      </c>
      <c r="D188" s="24" t="s">
        <v>27</v>
      </c>
      <c r="E188" s="24">
        <v>3599</v>
      </c>
      <c r="F188" s="24" t="s">
        <v>27</v>
      </c>
      <c r="G188" s="24">
        <v>3299</v>
      </c>
      <c r="H188" s="24">
        <v>4999</v>
      </c>
      <c r="I188" s="24">
        <v>3465</v>
      </c>
      <c r="J188" s="24" t="s">
        <v>27</v>
      </c>
      <c r="K188" s="24" t="s">
        <v>27</v>
      </c>
      <c r="L188" s="24" t="s">
        <v>27</v>
      </c>
      <c r="M188" s="24" t="s">
        <v>27</v>
      </c>
      <c r="N188" s="24" t="s">
        <v>27</v>
      </c>
      <c r="O188" s="24">
        <v>3199</v>
      </c>
      <c r="P188" s="24" t="s">
        <v>27</v>
      </c>
      <c r="Q188" s="24" t="s">
        <v>27</v>
      </c>
      <c r="R188" s="24" t="s">
        <v>27</v>
      </c>
      <c r="S188" s="26">
        <f t="shared" si="27"/>
        <v>3199</v>
      </c>
      <c r="T188" s="26">
        <f t="shared" si="28"/>
        <v>4999</v>
      </c>
      <c r="U188" s="27">
        <f t="shared" si="29"/>
        <v>0.56267583619881223</v>
      </c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customHeight="1">
      <c r="A189" s="43"/>
      <c r="B189" s="43"/>
      <c r="C189" s="24"/>
      <c r="D189" s="24"/>
      <c r="E189" s="24"/>
      <c r="F189" s="24" t="s">
        <v>230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6"/>
      <c r="T189" s="26"/>
      <c r="U189" s="2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customHeight="1">
      <c r="A190" s="54" t="s">
        <v>231</v>
      </c>
      <c r="B190" s="54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4"/>
      <c r="N190" s="34"/>
      <c r="O190" s="34"/>
      <c r="P190" s="34"/>
      <c r="Q190" s="34"/>
      <c r="R190" s="34"/>
      <c r="S190" s="51"/>
      <c r="T190" s="52"/>
      <c r="U190" s="53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customHeight="1">
      <c r="A191" s="41" t="s">
        <v>232</v>
      </c>
      <c r="B191" s="42" t="s">
        <v>233</v>
      </c>
      <c r="C191" s="29">
        <v>1199</v>
      </c>
      <c r="D191" s="24" t="s">
        <v>27</v>
      </c>
      <c r="E191" s="24" t="s">
        <v>27</v>
      </c>
      <c r="F191" s="24" t="s">
        <v>27</v>
      </c>
      <c r="G191" s="29">
        <v>1099</v>
      </c>
      <c r="H191" s="24" t="s">
        <v>27</v>
      </c>
      <c r="I191" s="29">
        <v>1099</v>
      </c>
      <c r="J191" s="24" t="s">
        <v>27</v>
      </c>
      <c r="K191" s="24" t="s">
        <v>27</v>
      </c>
      <c r="L191" s="24" t="s">
        <v>27</v>
      </c>
      <c r="M191" s="24" t="s">
        <v>27</v>
      </c>
      <c r="N191" s="24" t="s">
        <v>27</v>
      </c>
      <c r="O191" s="29">
        <v>1199</v>
      </c>
      <c r="P191" s="24" t="s">
        <v>27</v>
      </c>
      <c r="Q191" s="29">
        <v>1049</v>
      </c>
      <c r="R191" s="24" t="s">
        <v>27</v>
      </c>
      <c r="S191" s="26">
        <f t="shared" ref="S191:S231" si="30">SMALL(C191:R191,1)</f>
        <v>1049</v>
      </c>
      <c r="T191" s="26">
        <f t="shared" ref="T191:T231" si="31">LARGE(C191:R191,1)</f>
        <v>1199</v>
      </c>
      <c r="U191" s="27">
        <f t="shared" ref="U191:U231" si="32">T191/S191-1</f>
        <v>0.14299332697807432</v>
      </c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customHeight="1">
      <c r="A192" s="41" t="s">
        <v>234</v>
      </c>
      <c r="B192" s="42" t="s">
        <v>233</v>
      </c>
      <c r="C192" s="29">
        <v>1899</v>
      </c>
      <c r="D192" s="24" t="s">
        <v>27</v>
      </c>
      <c r="E192" s="24" t="s">
        <v>27</v>
      </c>
      <c r="F192" s="24" t="s">
        <v>27</v>
      </c>
      <c r="G192" s="29">
        <v>1699</v>
      </c>
      <c r="H192" s="24" t="s">
        <v>27</v>
      </c>
      <c r="I192" s="29">
        <v>1599</v>
      </c>
      <c r="J192" s="24" t="s">
        <v>27</v>
      </c>
      <c r="K192" s="24" t="s">
        <v>27</v>
      </c>
      <c r="L192" s="24" t="s">
        <v>27</v>
      </c>
      <c r="M192" s="24" t="s">
        <v>27</v>
      </c>
      <c r="N192" s="24" t="s">
        <v>27</v>
      </c>
      <c r="O192" s="29">
        <v>1699</v>
      </c>
      <c r="P192" s="24" t="s">
        <v>27</v>
      </c>
      <c r="Q192" s="29">
        <v>1499</v>
      </c>
      <c r="R192" s="24" t="s">
        <v>27</v>
      </c>
      <c r="S192" s="26">
        <f t="shared" si="30"/>
        <v>1499</v>
      </c>
      <c r="T192" s="26">
        <f t="shared" si="31"/>
        <v>1899</v>
      </c>
      <c r="U192" s="27">
        <f t="shared" si="32"/>
        <v>0.26684456304202797</v>
      </c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customHeight="1">
      <c r="A193" s="41" t="s">
        <v>235</v>
      </c>
      <c r="B193" s="42" t="s">
        <v>99</v>
      </c>
      <c r="C193" s="29">
        <v>1489</v>
      </c>
      <c r="D193" s="24" t="s">
        <v>27</v>
      </c>
      <c r="E193" s="24">
        <v>1499</v>
      </c>
      <c r="F193" s="24" t="s">
        <v>27</v>
      </c>
      <c r="G193" s="29">
        <v>1399</v>
      </c>
      <c r="H193" s="24" t="s">
        <v>27</v>
      </c>
      <c r="I193" s="29">
        <v>1299</v>
      </c>
      <c r="J193" s="29">
        <v>1499</v>
      </c>
      <c r="K193" s="24" t="s">
        <v>27</v>
      </c>
      <c r="L193" s="24" t="s">
        <v>27</v>
      </c>
      <c r="M193" s="24" t="s">
        <v>27</v>
      </c>
      <c r="N193" s="29">
        <v>1694.39</v>
      </c>
      <c r="O193" s="29">
        <v>1299</v>
      </c>
      <c r="P193" s="24" t="s">
        <v>27</v>
      </c>
      <c r="Q193" s="29">
        <v>1299</v>
      </c>
      <c r="R193" s="24" t="s">
        <v>27</v>
      </c>
      <c r="S193" s="26">
        <f t="shared" si="30"/>
        <v>1299</v>
      </c>
      <c r="T193" s="26">
        <f t="shared" si="31"/>
        <v>1694.39</v>
      </c>
      <c r="U193" s="27">
        <f t="shared" si="32"/>
        <v>0.30438029253271748</v>
      </c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customHeight="1">
      <c r="A194" s="41" t="s">
        <v>236</v>
      </c>
      <c r="B194" s="42" t="s">
        <v>99</v>
      </c>
      <c r="C194" s="29">
        <v>2299</v>
      </c>
      <c r="D194" s="24" t="s">
        <v>27</v>
      </c>
      <c r="E194" s="24" t="s">
        <v>27</v>
      </c>
      <c r="F194" s="29">
        <v>2499</v>
      </c>
      <c r="G194" s="29">
        <v>2099</v>
      </c>
      <c r="H194" s="24" t="s">
        <v>27</v>
      </c>
      <c r="I194" s="29">
        <v>1899</v>
      </c>
      <c r="J194" s="29">
        <v>2099</v>
      </c>
      <c r="K194" s="24" t="s">
        <v>27</v>
      </c>
      <c r="L194" s="24" t="s">
        <v>27</v>
      </c>
      <c r="M194" s="24" t="s">
        <v>27</v>
      </c>
      <c r="N194" s="29">
        <v>1990</v>
      </c>
      <c r="O194" s="29">
        <v>2099</v>
      </c>
      <c r="P194" s="24" t="s">
        <v>27</v>
      </c>
      <c r="Q194" s="29">
        <v>2099</v>
      </c>
      <c r="R194" s="24" t="s">
        <v>27</v>
      </c>
      <c r="S194" s="26">
        <f t="shared" si="30"/>
        <v>1899</v>
      </c>
      <c r="T194" s="26">
        <f t="shared" si="31"/>
        <v>2499</v>
      </c>
      <c r="U194" s="27">
        <f t="shared" si="32"/>
        <v>0.31595576619273302</v>
      </c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customHeight="1">
      <c r="A195" s="41" t="s">
        <v>237</v>
      </c>
      <c r="B195" s="42" t="s">
        <v>99</v>
      </c>
      <c r="C195" s="29">
        <v>2299</v>
      </c>
      <c r="D195" s="24" t="s">
        <v>27</v>
      </c>
      <c r="E195" s="24" t="s">
        <v>27</v>
      </c>
      <c r="F195" s="29">
        <v>2499</v>
      </c>
      <c r="G195" s="29">
        <v>2399</v>
      </c>
      <c r="H195" s="24" t="s">
        <v>27</v>
      </c>
      <c r="I195" s="29">
        <v>2099</v>
      </c>
      <c r="J195" s="29">
        <v>2399</v>
      </c>
      <c r="K195" s="24" t="s">
        <v>27</v>
      </c>
      <c r="L195" s="24" t="s">
        <v>27</v>
      </c>
      <c r="M195" s="24" t="s">
        <v>27</v>
      </c>
      <c r="N195" s="24" t="s">
        <v>27</v>
      </c>
      <c r="O195" s="29">
        <v>2099</v>
      </c>
      <c r="P195" s="24" t="s">
        <v>27</v>
      </c>
      <c r="Q195" s="29">
        <v>2099</v>
      </c>
      <c r="R195" s="24" t="s">
        <v>27</v>
      </c>
      <c r="S195" s="26">
        <f t="shared" si="30"/>
        <v>2099</v>
      </c>
      <c r="T195" s="26">
        <f t="shared" si="31"/>
        <v>2499</v>
      </c>
      <c r="U195" s="27">
        <f t="shared" si="32"/>
        <v>0.19056693663649349</v>
      </c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customHeight="1">
      <c r="A196" s="41" t="s">
        <v>238</v>
      </c>
      <c r="B196" s="42" t="s">
        <v>99</v>
      </c>
      <c r="C196" s="29">
        <v>2599</v>
      </c>
      <c r="D196" s="24" t="s">
        <v>27</v>
      </c>
      <c r="E196" s="24">
        <v>2749</v>
      </c>
      <c r="F196" s="29">
        <v>2799</v>
      </c>
      <c r="G196" s="29">
        <v>2499</v>
      </c>
      <c r="H196" s="24" t="s">
        <v>27</v>
      </c>
      <c r="I196" s="29">
        <v>2399</v>
      </c>
      <c r="J196" s="24" t="s">
        <v>27</v>
      </c>
      <c r="K196" s="24" t="s">
        <v>27</v>
      </c>
      <c r="L196" s="24" t="s">
        <v>27</v>
      </c>
      <c r="M196" s="24" t="s">
        <v>27</v>
      </c>
      <c r="N196" s="24" t="s">
        <v>27</v>
      </c>
      <c r="O196" s="29">
        <v>2599</v>
      </c>
      <c r="P196" s="24" t="s">
        <v>27</v>
      </c>
      <c r="Q196" s="29">
        <v>2399</v>
      </c>
      <c r="R196" s="24" t="s">
        <v>27</v>
      </c>
      <c r="S196" s="26">
        <f t="shared" si="30"/>
        <v>2399</v>
      </c>
      <c r="T196" s="26">
        <f t="shared" si="31"/>
        <v>2799</v>
      </c>
      <c r="U196" s="27">
        <f t="shared" si="32"/>
        <v>0.16673614005835757</v>
      </c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customHeight="1">
      <c r="A197" s="41" t="s">
        <v>239</v>
      </c>
      <c r="B197" s="42" t="s">
        <v>99</v>
      </c>
      <c r="C197" s="29">
        <v>2599</v>
      </c>
      <c r="D197" s="24" t="s">
        <v>27</v>
      </c>
      <c r="E197" s="24" t="s">
        <v>27</v>
      </c>
      <c r="F197" s="29">
        <v>2799</v>
      </c>
      <c r="G197" s="24" t="s">
        <v>27</v>
      </c>
      <c r="H197" s="24" t="s">
        <v>27</v>
      </c>
      <c r="I197" s="29">
        <v>2399</v>
      </c>
      <c r="J197" s="29">
        <v>2899</v>
      </c>
      <c r="K197" s="24" t="s">
        <v>27</v>
      </c>
      <c r="L197" s="24" t="s">
        <v>27</v>
      </c>
      <c r="M197" s="24" t="s">
        <v>27</v>
      </c>
      <c r="N197" s="24" t="s">
        <v>27</v>
      </c>
      <c r="O197" s="29">
        <v>2599</v>
      </c>
      <c r="P197" s="24" t="s">
        <v>27</v>
      </c>
      <c r="Q197" s="29">
        <v>2399</v>
      </c>
      <c r="R197" s="24" t="s">
        <v>27</v>
      </c>
      <c r="S197" s="26">
        <f t="shared" si="30"/>
        <v>2399</v>
      </c>
      <c r="T197" s="26">
        <f t="shared" si="31"/>
        <v>2899</v>
      </c>
      <c r="U197" s="27">
        <f t="shared" si="32"/>
        <v>0.20842017507294708</v>
      </c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customHeight="1">
      <c r="A198" s="41" t="s">
        <v>240</v>
      </c>
      <c r="B198" s="42" t="s">
        <v>99</v>
      </c>
      <c r="C198" s="29">
        <v>2999</v>
      </c>
      <c r="D198" s="24" t="s">
        <v>27</v>
      </c>
      <c r="E198" s="24">
        <v>2839</v>
      </c>
      <c r="F198" s="29">
        <v>3299</v>
      </c>
      <c r="G198" s="29">
        <v>2699</v>
      </c>
      <c r="H198" s="29">
        <v>2748.58</v>
      </c>
      <c r="I198" s="29">
        <v>2699</v>
      </c>
      <c r="J198" s="24" t="s">
        <v>27</v>
      </c>
      <c r="K198" s="24" t="s">
        <v>27</v>
      </c>
      <c r="L198" s="24" t="s">
        <v>27</v>
      </c>
      <c r="M198" s="24" t="s">
        <v>27</v>
      </c>
      <c r="N198" s="24" t="s">
        <v>27</v>
      </c>
      <c r="O198" s="29">
        <v>2899</v>
      </c>
      <c r="P198" s="29">
        <v>4099</v>
      </c>
      <c r="Q198" s="29">
        <v>2699</v>
      </c>
      <c r="R198" s="24" t="s">
        <v>27</v>
      </c>
      <c r="S198" s="26">
        <f t="shared" si="30"/>
        <v>2699</v>
      </c>
      <c r="T198" s="26">
        <f t="shared" si="31"/>
        <v>4099</v>
      </c>
      <c r="U198" s="27">
        <f t="shared" si="32"/>
        <v>0.51871063356798808</v>
      </c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customHeight="1">
      <c r="A199" s="41" t="s">
        <v>241</v>
      </c>
      <c r="B199" s="42" t="s">
        <v>99</v>
      </c>
      <c r="C199" s="29">
        <v>2999</v>
      </c>
      <c r="D199" s="29">
        <v>2859.9</v>
      </c>
      <c r="E199" s="24" t="s">
        <v>27</v>
      </c>
      <c r="F199" s="29">
        <v>3299</v>
      </c>
      <c r="G199" s="24" t="s">
        <v>27</v>
      </c>
      <c r="H199" s="24" t="s">
        <v>27</v>
      </c>
      <c r="I199" s="24" t="s">
        <v>27</v>
      </c>
      <c r="J199" s="24" t="s">
        <v>27</v>
      </c>
      <c r="K199" s="24" t="s">
        <v>27</v>
      </c>
      <c r="L199" s="24" t="s">
        <v>27</v>
      </c>
      <c r="M199" s="24" t="s">
        <v>27</v>
      </c>
      <c r="N199" s="24" t="s">
        <v>27</v>
      </c>
      <c r="O199" s="29">
        <v>2899</v>
      </c>
      <c r="P199" s="24" t="s">
        <v>27</v>
      </c>
      <c r="Q199" s="29">
        <v>2699</v>
      </c>
      <c r="R199" s="24" t="s">
        <v>27</v>
      </c>
      <c r="S199" s="26">
        <f t="shared" si="30"/>
        <v>2699</v>
      </c>
      <c r="T199" s="26">
        <f t="shared" si="31"/>
        <v>3299</v>
      </c>
      <c r="U199" s="27">
        <f t="shared" si="32"/>
        <v>0.22230455724342346</v>
      </c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customHeight="1">
      <c r="A200" s="41" t="s">
        <v>242</v>
      </c>
      <c r="B200" s="42" t="s">
        <v>99</v>
      </c>
      <c r="C200" s="29">
        <v>3699</v>
      </c>
      <c r="D200" s="24" t="s">
        <v>27</v>
      </c>
      <c r="E200" s="24" t="s">
        <v>27</v>
      </c>
      <c r="F200" s="24" t="s">
        <v>27</v>
      </c>
      <c r="G200" s="29">
        <v>2999</v>
      </c>
      <c r="H200" s="24" t="s">
        <v>27</v>
      </c>
      <c r="I200" s="29">
        <v>3199</v>
      </c>
      <c r="J200" s="24" t="s">
        <v>27</v>
      </c>
      <c r="K200" s="24" t="s">
        <v>27</v>
      </c>
      <c r="L200" s="24" t="s">
        <v>27</v>
      </c>
      <c r="M200" s="24" t="s">
        <v>27</v>
      </c>
      <c r="N200" s="24" t="s">
        <v>27</v>
      </c>
      <c r="O200" s="29">
        <v>2999</v>
      </c>
      <c r="P200" s="24" t="s">
        <v>27</v>
      </c>
      <c r="Q200" s="29">
        <v>3299</v>
      </c>
      <c r="R200" s="24" t="s">
        <v>27</v>
      </c>
      <c r="S200" s="26">
        <f t="shared" si="30"/>
        <v>2999</v>
      </c>
      <c r="T200" s="26">
        <f t="shared" si="31"/>
        <v>3699</v>
      </c>
      <c r="U200" s="27">
        <f t="shared" si="32"/>
        <v>0.23341113704568195</v>
      </c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customHeight="1">
      <c r="A201" s="41" t="s">
        <v>243</v>
      </c>
      <c r="B201" s="42" t="s">
        <v>107</v>
      </c>
      <c r="C201" s="24" t="s">
        <v>27</v>
      </c>
      <c r="D201" s="24" t="s">
        <v>27</v>
      </c>
      <c r="E201" s="24" t="s">
        <v>27</v>
      </c>
      <c r="F201" s="29">
        <v>1199</v>
      </c>
      <c r="G201" s="29">
        <v>999</v>
      </c>
      <c r="H201" s="24" t="s">
        <v>27</v>
      </c>
      <c r="I201" s="24" t="s">
        <v>27</v>
      </c>
      <c r="J201" s="29">
        <v>1149</v>
      </c>
      <c r="K201" s="24" t="s">
        <v>27</v>
      </c>
      <c r="L201" s="29">
        <v>1099.99</v>
      </c>
      <c r="M201" s="29">
        <v>1199</v>
      </c>
      <c r="N201" s="29">
        <v>1095</v>
      </c>
      <c r="O201" s="29">
        <v>1099</v>
      </c>
      <c r="P201" s="29">
        <v>1649</v>
      </c>
      <c r="Q201" s="29">
        <v>999</v>
      </c>
      <c r="R201" s="24" t="s">
        <v>27</v>
      </c>
      <c r="S201" s="26">
        <f t="shared" si="30"/>
        <v>999</v>
      </c>
      <c r="T201" s="26">
        <f t="shared" si="31"/>
        <v>1649</v>
      </c>
      <c r="U201" s="27">
        <f t="shared" si="32"/>
        <v>0.65065065065065064</v>
      </c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customHeight="1">
      <c r="A202" s="41" t="s">
        <v>244</v>
      </c>
      <c r="B202" s="42" t="s">
        <v>107</v>
      </c>
      <c r="C202" s="24" t="s">
        <v>27</v>
      </c>
      <c r="D202" s="24" t="s">
        <v>27</v>
      </c>
      <c r="E202" s="24" t="s">
        <v>27</v>
      </c>
      <c r="F202" s="29">
        <v>1699</v>
      </c>
      <c r="G202" s="29">
        <v>1299</v>
      </c>
      <c r="H202" s="24" t="s">
        <v>27</v>
      </c>
      <c r="I202" s="29">
        <v>1399</v>
      </c>
      <c r="J202" s="24" t="s">
        <v>27</v>
      </c>
      <c r="K202" s="24" t="s">
        <v>27</v>
      </c>
      <c r="L202" s="24" t="s">
        <v>27</v>
      </c>
      <c r="M202" s="29">
        <v>1599</v>
      </c>
      <c r="N202" s="24" t="s">
        <v>27</v>
      </c>
      <c r="O202" s="29">
        <v>1499</v>
      </c>
      <c r="P202" s="29">
        <v>2299</v>
      </c>
      <c r="Q202" s="29">
        <v>1399</v>
      </c>
      <c r="R202" s="24" t="s">
        <v>27</v>
      </c>
      <c r="S202" s="26">
        <f t="shared" si="30"/>
        <v>1299</v>
      </c>
      <c r="T202" s="26">
        <f t="shared" si="31"/>
        <v>2299</v>
      </c>
      <c r="U202" s="27">
        <f t="shared" si="32"/>
        <v>0.76982294072363366</v>
      </c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customHeight="1">
      <c r="A203" s="41" t="s">
        <v>245</v>
      </c>
      <c r="B203" s="42" t="s">
        <v>107</v>
      </c>
      <c r="C203" s="24" t="s">
        <v>27</v>
      </c>
      <c r="D203" s="24" t="s">
        <v>27</v>
      </c>
      <c r="E203" s="24" t="s">
        <v>27</v>
      </c>
      <c r="F203" s="29">
        <v>1999</v>
      </c>
      <c r="G203" s="24" t="s">
        <v>27</v>
      </c>
      <c r="H203" s="24" t="s">
        <v>27</v>
      </c>
      <c r="I203" s="24" t="s">
        <v>27</v>
      </c>
      <c r="J203" s="24" t="s">
        <v>27</v>
      </c>
      <c r="K203" s="24" t="s">
        <v>27</v>
      </c>
      <c r="L203" s="24" t="s">
        <v>27</v>
      </c>
      <c r="M203" s="24" t="s">
        <v>27</v>
      </c>
      <c r="N203" s="24" t="s">
        <v>27</v>
      </c>
      <c r="O203" s="29">
        <v>1699</v>
      </c>
      <c r="P203" s="24" t="s">
        <v>27</v>
      </c>
      <c r="Q203" s="29">
        <v>1499</v>
      </c>
      <c r="R203" s="24" t="s">
        <v>27</v>
      </c>
      <c r="S203" s="26">
        <f t="shared" si="30"/>
        <v>1499</v>
      </c>
      <c r="T203" s="26">
        <f t="shared" si="31"/>
        <v>1999</v>
      </c>
      <c r="U203" s="27">
        <f t="shared" si="32"/>
        <v>0.33355570380253496</v>
      </c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customHeight="1">
      <c r="A204" s="41" t="s">
        <v>246</v>
      </c>
      <c r="B204" s="42" t="s">
        <v>107</v>
      </c>
      <c r="C204" s="24" t="s">
        <v>27</v>
      </c>
      <c r="D204" s="24" t="s">
        <v>27</v>
      </c>
      <c r="E204" s="24" t="s">
        <v>27</v>
      </c>
      <c r="F204" s="29">
        <v>2499</v>
      </c>
      <c r="G204" s="29">
        <v>1999</v>
      </c>
      <c r="H204" s="24" t="s">
        <v>27</v>
      </c>
      <c r="I204" s="29">
        <v>2199</v>
      </c>
      <c r="J204" s="29">
        <v>2199</v>
      </c>
      <c r="K204" s="24" t="s">
        <v>27</v>
      </c>
      <c r="L204" s="24" t="s">
        <v>27</v>
      </c>
      <c r="M204" s="24" t="s">
        <v>27</v>
      </c>
      <c r="N204" s="24" t="s">
        <v>27</v>
      </c>
      <c r="O204" s="29">
        <v>2199</v>
      </c>
      <c r="P204" s="29">
        <v>3199</v>
      </c>
      <c r="Q204" s="29">
        <v>2199</v>
      </c>
      <c r="R204" s="24" t="s">
        <v>27</v>
      </c>
      <c r="S204" s="26">
        <f t="shared" si="30"/>
        <v>1999</v>
      </c>
      <c r="T204" s="26">
        <f t="shared" si="31"/>
        <v>3199</v>
      </c>
      <c r="U204" s="27">
        <f t="shared" si="32"/>
        <v>0.60030015007503756</v>
      </c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customHeight="1">
      <c r="A205" s="41" t="s">
        <v>247</v>
      </c>
      <c r="B205" s="42" t="s">
        <v>107</v>
      </c>
      <c r="C205" s="24" t="s">
        <v>27</v>
      </c>
      <c r="D205" s="24" t="s">
        <v>27</v>
      </c>
      <c r="E205" s="24" t="s">
        <v>27</v>
      </c>
      <c r="F205" s="29">
        <v>2799</v>
      </c>
      <c r="G205" s="29">
        <v>2299</v>
      </c>
      <c r="H205" s="24" t="s">
        <v>27</v>
      </c>
      <c r="I205" s="24" t="s">
        <v>27</v>
      </c>
      <c r="J205" s="29">
        <v>2799</v>
      </c>
      <c r="K205" s="24" t="s">
        <v>27</v>
      </c>
      <c r="L205" s="24" t="s">
        <v>27</v>
      </c>
      <c r="M205" s="24" t="s">
        <v>27</v>
      </c>
      <c r="N205" s="24" t="s">
        <v>27</v>
      </c>
      <c r="O205" s="29">
        <v>2499</v>
      </c>
      <c r="P205" s="24" t="s">
        <v>27</v>
      </c>
      <c r="Q205" s="29">
        <v>2299</v>
      </c>
      <c r="R205" s="24" t="s">
        <v>27</v>
      </c>
      <c r="S205" s="26">
        <f t="shared" si="30"/>
        <v>2299</v>
      </c>
      <c r="T205" s="26">
        <f t="shared" si="31"/>
        <v>2799</v>
      </c>
      <c r="U205" s="27">
        <f t="shared" si="32"/>
        <v>0.21748586341887788</v>
      </c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customHeight="1">
      <c r="A206" s="41" t="s">
        <v>248</v>
      </c>
      <c r="B206" s="42" t="s">
        <v>107</v>
      </c>
      <c r="C206" s="24" t="s">
        <v>27</v>
      </c>
      <c r="D206" s="24" t="s">
        <v>27</v>
      </c>
      <c r="E206" s="24" t="s">
        <v>27</v>
      </c>
      <c r="F206" s="29">
        <v>2999</v>
      </c>
      <c r="G206" s="24" t="s">
        <v>27</v>
      </c>
      <c r="H206" s="24" t="s">
        <v>27</v>
      </c>
      <c r="I206" s="29">
        <v>2949.9</v>
      </c>
      <c r="J206" s="24" t="s">
        <v>27</v>
      </c>
      <c r="K206" s="24" t="s">
        <v>27</v>
      </c>
      <c r="L206" s="24" t="s">
        <v>27</v>
      </c>
      <c r="M206" s="24" t="s">
        <v>27</v>
      </c>
      <c r="N206" s="24" t="s">
        <v>27</v>
      </c>
      <c r="O206" s="29">
        <v>2699</v>
      </c>
      <c r="P206" s="24" t="s">
        <v>27</v>
      </c>
      <c r="Q206" s="29">
        <v>2399</v>
      </c>
      <c r="R206" s="24" t="s">
        <v>27</v>
      </c>
      <c r="S206" s="26">
        <f t="shared" si="30"/>
        <v>2399</v>
      </c>
      <c r="T206" s="26">
        <f t="shared" si="31"/>
        <v>2999</v>
      </c>
      <c r="U206" s="27">
        <f t="shared" si="32"/>
        <v>0.25010421008753658</v>
      </c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customHeight="1">
      <c r="A207" s="41" t="s">
        <v>249</v>
      </c>
      <c r="B207" s="42" t="s">
        <v>250</v>
      </c>
      <c r="C207" s="24" t="s">
        <v>27</v>
      </c>
      <c r="D207" s="24" t="s">
        <v>27</v>
      </c>
      <c r="E207" s="24">
        <v>2299</v>
      </c>
      <c r="F207" s="24" t="s">
        <v>27</v>
      </c>
      <c r="G207" s="24" t="s">
        <v>27</v>
      </c>
      <c r="H207" s="24" t="s">
        <v>27</v>
      </c>
      <c r="I207" s="29">
        <v>2999</v>
      </c>
      <c r="J207" s="24" t="s">
        <v>27</v>
      </c>
      <c r="K207" s="24" t="s">
        <v>27</v>
      </c>
      <c r="L207" s="24" t="s">
        <v>27</v>
      </c>
      <c r="M207" s="24" t="s">
        <v>27</v>
      </c>
      <c r="N207" s="24" t="s">
        <v>27</v>
      </c>
      <c r="O207" s="29">
        <v>2299</v>
      </c>
      <c r="P207" s="24" t="s">
        <v>27</v>
      </c>
      <c r="Q207" s="29">
        <v>2199</v>
      </c>
      <c r="R207" s="24" t="s">
        <v>27</v>
      </c>
      <c r="S207" s="26">
        <f t="shared" si="30"/>
        <v>2199</v>
      </c>
      <c r="T207" s="26">
        <f t="shared" si="31"/>
        <v>2999</v>
      </c>
      <c r="U207" s="27">
        <f t="shared" si="32"/>
        <v>0.36380172805820821</v>
      </c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customHeight="1">
      <c r="A208" s="41" t="s">
        <v>251</v>
      </c>
      <c r="B208" s="42" t="s">
        <v>250</v>
      </c>
      <c r="C208" s="24" t="s">
        <v>27</v>
      </c>
      <c r="D208" s="24" t="s">
        <v>27</v>
      </c>
      <c r="E208" s="24">
        <v>2489</v>
      </c>
      <c r="F208" s="24" t="s">
        <v>27</v>
      </c>
      <c r="G208" s="24" t="s">
        <v>27</v>
      </c>
      <c r="H208" s="24" t="s">
        <v>27</v>
      </c>
      <c r="I208" s="29">
        <v>2499</v>
      </c>
      <c r="J208" s="24" t="s">
        <v>27</v>
      </c>
      <c r="K208" s="24" t="s">
        <v>27</v>
      </c>
      <c r="L208" s="24" t="s">
        <v>27</v>
      </c>
      <c r="M208" s="24" t="s">
        <v>27</v>
      </c>
      <c r="N208" s="24" t="s">
        <v>27</v>
      </c>
      <c r="O208" s="29">
        <v>2799</v>
      </c>
      <c r="P208" s="24" t="s">
        <v>27</v>
      </c>
      <c r="Q208" s="29">
        <v>2299</v>
      </c>
      <c r="R208" s="24" t="s">
        <v>27</v>
      </c>
      <c r="S208" s="26">
        <f t="shared" si="30"/>
        <v>2299</v>
      </c>
      <c r="T208" s="26">
        <f t="shared" si="31"/>
        <v>2799</v>
      </c>
      <c r="U208" s="27">
        <f t="shared" si="32"/>
        <v>0.21748586341887788</v>
      </c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customHeight="1">
      <c r="A209" s="41" t="s">
        <v>252</v>
      </c>
      <c r="B209" s="42" t="s">
        <v>188</v>
      </c>
      <c r="C209" s="29">
        <v>1429</v>
      </c>
      <c r="D209" s="24" t="s">
        <v>27</v>
      </c>
      <c r="E209" s="24">
        <v>1229</v>
      </c>
      <c r="F209" s="29">
        <v>1499</v>
      </c>
      <c r="G209" s="29">
        <v>1299</v>
      </c>
      <c r="H209" s="24" t="s">
        <v>27</v>
      </c>
      <c r="I209" s="29">
        <v>1299</v>
      </c>
      <c r="J209" s="29">
        <v>1399</v>
      </c>
      <c r="K209" s="24" t="s">
        <v>27</v>
      </c>
      <c r="L209" s="24" t="s">
        <v>27</v>
      </c>
      <c r="M209" s="24" t="s">
        <v>27</v>
      </c>
      <c r="N209" s="24" t="s">
        <v>27</v>
      </c>
      <c r="O209" s="29">
        <v>1299</v>
      </c>
      <c r="P209" s="29">
        <v>2099</v>
      </c>
      <c r="Q209" s="29">
        <v>1299</v>
      </c>
      <c r="R209" s="24" t="s">
        <v>27</v>
      </c>
      <c r="S209" s="26">
        <f t="shared" si="30"/>
        <v>1229</v>
      </c>
      <c r="T209" s="26">
        <f t="shared" si="31"/>
        <v>2099</v>
      </c>
      <c r="U209" s="27">
        <f t="shared" si="32"/>
        <v>0.70789259560618389</v>
      </c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customHeight="1">
      <c r="A210" s="41" t="s">
        <v>253</v>
      </c>
      <c r="B210" s="42" t="s">
        <v>188</v>
      </c>
      <c r="C210" s="29">
        <v>2199</v>
      </c>
      <c r="D210" s="24" t="s">
        <v>27</v>
      </c>
      <c r="E210" s="24">
        <v>1899</v>
      </c>
      <c r="F210" s="24" t="s">
        <v>27</v>
      </c>
      <c r="G210" s="29">
        <v>1999</v>
      </c>
      <c r="H210" s="24" t="s">
        <v>27</v>
      </c>
      <c r="I210" s="29">
        <v>1999</v>
      </c>
      <c r="J210" s="29">
        <v>2099</v>
      </c>
      <c r="K210" s="24" t="s">
        <v>27</v>
      </c>
      <c r="L210" s="24" t="s">
        <v>27</v>
      </c>
      <c r="M210" s="24"/>
      <c r="N210" s="29">
        <v>1832</v>
      </c>
      <c r="O210" s="29">
        <v>1899</v>
      </c>
      <c r="P210" s="29">
        <v>3099</v>
      </c>
      <c r="Q210" s="29">
        <v>1999</v>
      </c>
      <c r="R210" s="24" t="s">
        <v>27</v>
      </c>
      <c r="S210" s="26">
        <f t="shared" si="30"/>
        <v>1832</v>
      </c>
      <c r="T210" s="26">
        <f t="shared" si="31"/>
        <v>3099</v>
      </c>
      <c r="U210" s="27">
        <f t="shared" si="32"/>
        <v>0.69159388646288211</v>
      </c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customHeight="1">
      <c r="A211" s="41" t="s">
        <v>254</v>
      </c>
      <c r="B211" s="42" t="s">
        <v>188</v>
      </c>
      <c r="C211" s="29">
        <v>2299</v>
      </c>
      <c r="D211" s="24" t="s">
        <v>27</v>
      </c>
      <c r="E211" s="24" t="s">
        <v>27</v>
      </c>
      <c r="F211" s="29">
        <v>2499</v>
      </c>
      <c r="G211" s="29">
        <v>2299</v>
      </c>
      <c r="H211" s="24" t="s">
        <v>27</v>
      </c>
      <c r="I211" s="29">
        <v>2199</v>
      </c>
      <c r="J211" s="24" t="s">
        <v>27</v>
      </c>
      <c r="K211" s="24" t="s">
        <v>27</v>
      </c>
      <c r="L211" s="24" t="s">
        <v>27</v>
      </c>
      <c r="M211" s="24"/>
      <c r="N211" s="24" t="s">
        <v>27</v>
      </c>
      <c r="O211" s="29">
        <v>2199</v>
      </c>
      <c r="P211" s="24" t="s">
        <v>27</v>
      </c>
      <c r="Q211" s="29">
        <v>1899</v>
      </c>
      <c r="R211" s="24" t="s">
        <v>27</v>
      </c>
      <c r="S211" s="26">
        <f t="shared" si="30"/>
        <v>1899</v>
      </c>
      <c r="T211" s="26">
        <f t="shared" si="31"/>
        <v>2499</v>
      </c>
      <c r="U211" s="27">
        <f t="shared" si="32"/>
        <v>0.31595576619273302</v>
      </c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customHeight="1">
      <c r="A212" s="41" t="s">
        <v>255</v>
      </c>
      <c r="B212" s="42" t="s">
        <v>188</v>
      </c>
      <c r="C212" s="29">
        <v>2599</v>
      </c>
      <c r="D212" s="24" t="s">
        <v>27</v>
      </c>
      <c r="E212" s="24" t="s">
        <v>27</v>
      </c>
      <c r="F212" s="29">
        <v>2799</v>
      </c>
      <c r="G212" s="29">
        <v>2599</v>
      </c>
      <c r="H212" s="24" t="s">
        <v>27</v>
      </c>
      <c r="I212" s="29">
        <v>2599</v>
      </c>
      <c r="J212" s="24" t="s">
        <v>27</v>
      </c>
      <c r="K212" s="24" t="s">
        <v>27</v>
      </c>
      <c r="L212" s="24" t="s">
        <v>27</v>
      </c>
      <c r="M212" s="29">
        <v>2699</v>
      </c>
      <c r="N212" s="24" t="s">
        <v>27</v>
      </c>
      <c r="O212" s="29">
        <v>2699</v>
      </c>
      <c r="P212" s="29">
        <v>3999</v>
      </c>
      <c r="Q212" s="29">
        <v>2499</v>
      </c>
      <c r="R212" s="24" t="s">
        <v>27</v>
      </c>
      <c r="S212" s="26">
        <f t="shared" si="30"/>
        <v>2499</v>
      </c>
      <c r="T212" s="26">
        <f t="shared" si="31"/>
        <v>3999</v>
      </c>
      <c r="U212" s="27">
        <f t="shared" si="32"/>
        <v>0.60024009603841533</v>
      </c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customHeight="1">
      <c r="A213" s="41" t="s">
        <v>256</v>
      </c>
      <c r="B213" s="42" t="s">
        <v>188</v>
      </c>
      <c r="C213" s="29">
        <v>2599</v>
      </c>
      <c r="D213" s="24" t="s">
        <v>27</v>
      </c>
      <c r="E213" s="24" t="s">
        <v>27</v>
      </c>
      <c r="F213" s="29">
        <v>2799</v>
      </c>
      <c r="G213" s="29">
        <v>2599</v>
      </c>
      <c r="H213" s="24" t="s">
        <v>27</v>
      </c>
      <c r="I213" s="24" t="s">
        <v>27</v>
      </c>
      <c r="J213" s="24" t="s">
        <v>27</v>
      </c>
      <c r="K213" s="24" t="s">
        <v>27</v>
      </c>
      <c r="L213" s="24" t="s">
        <v>27</v>
      </c>
      <c r="M213" s="24" t="s">
        <v>27</v>
      </c>
      <c r="N213" s="24" t="s">
        <v>27</v>
      </c>
      <c r="O213" s="29">
        <v>2499</v>
      </c>
      <c r="P213" s="29">
        <v>3799</v>
      </c>
      <c r="Q213" s="29">
        <v>2499</v>
      </c>
      <c r="R213" s="24" t="s">
        <v>27</v>
      </c>
      <c r="S213" s="26">
        <f t="shared" si="30"/>
        <v>2499</v>
      </c>
      <c r="T213" s="26">
        <f t="shared" si="31"/>
        <v>3799</v>
      </c>
      <c r="U213" s="27">
        <f t="shared" si="32"/>
        <v>0.52020808323329337</v>
      </c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customHeight="1">
      <c r="A214" s="41" t="s">
        <v>257</v>
      </c>
      <c r="B214" s="42" t="s">
        <v>188</v>
      </c>
      <c r="C214" s="29">
        <v>2599</v>
      </c>
      <c r="D214" s="29">
        <v>2522</v>
      </c>
      <c r="E214" s="24" t="s">
        <v>27</v>
      </c>
      <c r="F214" s="29">
        <v>2799</v>
      </c>
      <c r="G214" s="29">
        <v>2599</v>
      </c>
      <c r="H214" s="29">
        <v>2441.77</v>
      </c>
      <c r="I214" s="24" t="s">
        <v>27</v>
      </c>
      <c r="J214" s="29">
        <v>2799</v>
      </c>
      <c r="K214" s="24" t="s">
        <v>27</v>
      </c>
      <c r="L214" s="24" t="s">
        <v>27</v>
      </c>
      <c r="M214" s="29">
        <v>2699</v>
      </c>
      <c r="N214" s="24" t="s">
        <v>27</v>
      </c>
      <c r="O214" s="29">
        <v>2599</v>
      </c>
      <c r="P214" s="24" t="s">
        <v>27</v>
      </c>
      <c r="Q214" s="29">
        <v>2499</v>
      </c>
      <c r="R214" s="24" t="s">
        <v>27</v>
      </c>
      <c r="S214" s="26">
        <f t="shared" si="30"/>
        <v>2441.77</v>
      </c>
      <c r="T214" s="26">
        <f t="shared" si="31"/>
        <v>2799</v>
      </c>
      <c r="U214" s="27">
        <f t="shared" si="32"/>
        <v>0.14629961052842821</v>
      </c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customHeight="1">
      <c r="A215" s="41" t="s">
        <v>258</v>
      </c>
      <c r="B215" s="42" t="s">
        <v>188</v>
      </c>
      <c r="C215" s="29">
        <v>2899</v>
      </c>
      <c r="D215" s="24" t="s">
        <v>27</v>
      </c>
      <c r="E215" s="24" t="s">
        <v>27</v>
      </c>
      <c r="F215" s="29">
        <v>3299</v>
      </c>
      <c r="G215" s="29">
        <v>2899</v>
      </c>
      <c r="H215" s="24" t="s">
        <v>27</v>
      </c>
      <c r="I215" s="29">
        <v>2899</v>
      </c>
      <c r="J215" s="24" t="s">
        <v>27</v>
      </c>
      <c r="K215" s="24" t="s">
        <v>27</v>
      </c>
      <c r="L215" s="24" t="s">
        <v>27</v>
      </c>
      <c r="M215" s="29">
        <v>2999</v>
      </c>
      <c r="N215" s="24" t="s">
        <v>27</v>
      </c>
      <c r="O215" s="24" t="s">
        <v>27</v>
      </c>
      <c r="P215" s="29">
        <v>3999</v>
      </c>
      <c r="Q215" s="29">
        <v>2799</v>
      </c>
      <c r="R215" s="24" t="s">
        <v>27</v>
      </c>
      <c r="S215" s="26">
        <f t="shared" si="30"/>
        <v>2799</v>
      </c>
      <c r="T215" s="26">
        <f t="shared" si="31"/>
        <v>3999</v>
      </c>
      <c r="U215" s="27">
        <f t="shared" si="32"/>
        <v>0.4287245444801715</v>
      </c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customHeight="1">
      <c r="A216" s="41" t="s">
        <v>259</v>
      </c>
      <c r="B216" s="42" t="s">
        <v>188</v>
      </c>
      <c r="C216" s="29">
        <v>2999</v>
      </c>
      <c r="D216" s="24" t="s">
        <v>27</v>
      </c>
      <c r="E216" s="24" t="s">
        <v>27</v>
      </c>
      <c r="F216" s="29">
        <v>3299</v>
      </c>
      <c r="G216" s="29">
        <v>2899</v>
      </c>
      <c r="H216" s="29">
        <v>3298.31</v>
      </c>
      <c r="I216" s="24" t="s">
        <v>27</v>
      </c>
      <c r="J216" s="29">
        <v>2999</v>
      </c>
      <c r="K216" s="24" t="s">
        <v>27</v>
      </c>
      <c r="L216" s="24" t="s">
        <v>27</v>
      </c>
      <c r="M216" s="29">
        <v>2999</v>
      </c>
      <c r="N216" s="24" t="s">
        <v>27</v>
      </c>
      <c r="O216" s="29">
        <v>2799</v>
      </c>
      <c r="P216" s="24" t="s">
        <v>27</v>
      </c>
      <c r="Q216" s="29">
        <v>2799</v>
      </c>
      <c r="R216" s="24" t="s">
        <v>27</v>
      </c>
      <c r="S216" s="26">
        <f t="shared" si="30"/>
        <v>2799</v>
      </c>
      <c r="T216" s="26">
        <f t="shared" si="31"/>
        <v>3299</v>
      </c>
      <c r="U216" s="27">
        <f t="shared" si="32"/>
        <v>0.17863522686673816</v>
      </c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customHeight="1">
      <c r="A217" s="41" t="s">
        <v>260</v>
      </c>
      <c r="B217" s="42" t="s">
        <v>188</v>
      </c>
      <c r="C217" s="29">
        <v>3699</v>
      </c>
      <c r="D217" s="24" t="s">
        <v>27</v>
      </c>
      <c r="E217" s="24" t="s">
        <v>27</v>
      </c>
      <c r="F217" s="24" t="s">
        <v>27</v>
      </c>
      <c r="G217" s="24" t="s">
        <v>27</v>
      </c>
      <c r="H217" s="24" t="s">
        <v>27</v>
      </c>
      <c r="I217" s="24" t="s">
        <v>27</v>
      </c>
      <c r="J217" s="24" t="s">
        <v>27</v>
      </c>
      <c r="K217" s="24" t="s">
        <v>27</v>
      </c>
      <c r="L217" s="24" t="s">
        <v>27</v>
      </c>
      <c r="M217" s="24" t="s">
        <v>27</v>
      </c>
      <c r="N217" s="24" t="s">
        <v>27</v>
      </c>
      <c r="O217" s="29">
        <v>3299</v>
      </c>
      <c r="P217" s="29">
        <v>5199</v>
      </c>
      <c r="Q217" s="24" t="s">
        <v>27</v>
      </c>
      <c r="R217" s="24" t="s">
        <v>27</v>
      </c>
      <c r="S217" s="26">
        <f t="shared" si="30"/>
        <v>3299</v>
      </c>
      <c r="T217" s="26">
        <f t="shared" si="31"/>
        <v>5199</v>
      </c>
      <c r="U217" s="27">
        <f t="shared" si="32"/>
        <v>0.57593210063655653</v>
      </c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customHeight="1">
      <c r="A218" s="41" t="s">
        <v>261</v>
      </c>
      <c r="B218" s="42" t="s">
        <v>188</v>
      </c>
      <c r="C218" s="29">
        <v>3999</v>
      </c>
      <c r="D218" s="24" t="s">
        <v>27</v>
      </c>
      <c r="E218" s="24" t="s">
        <v>27</v>
      </c>
      <c r="F218" s="24" t="s">
        <v>27</v>
      </c>
      <c r="G218" s="29">
        <v>3799</v>
      </c>
      <c r="H218" s="24" t="s">
        <v>27</v>
      </c>
      <c r="I218" s="29">
        <v>3899</v>
      </c>
      <c r="J218" s="24" t="s">
        <v>27</v>
      </c>
      <c r="K218" s="24" t="s">
        <v>27</v>
      </c>
      <c r="L218" s="24" t="s">
        <v>27</v>
      </c>
      <c r="M218" s="29">
        <v>4199</v>
      </c>
      <c r="N218" s="24" t="s">
        <v>27</v>
      </c>
      <c r="O218" s="29">
        <v>4099</v>
      </c>
      <c r="P218" s="24" t="s">
        <v>27</v>
      </c>
      <c r="Q218" s="29">
        <v>3888</v>
      </c>
      <c r="R218" s="24" t="s">
        <v>27</v>
      </c>
      <c r="S218" s="26">
        <f t="shared" si="30"/>
        <v>3799</v>
      </c>
      <c r="T218" s="26">
        <f t="shared" si="31"/>
        <v>4199</v>
      </c>
      <c r="U218" s="27">
        <f t="shared" si="32"/>
        <v>0.10529086601737303</v>
      </c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customHeight="1">
      <c r="A219" s="41" t="s">
        <v>262</v>
      </c>
      <c r="B219" s="42" t="s">
        <v>263</v>
      </c>
      <c r="C219" s="24" t="s">
        <v>27</v>
      </c>
      <c r="D219" s="24" t="s">
        <v>27</v>
      </c>
      <c r="E219" s="24" t="s">
        <v>27</v>
      </c>
      <c r="F219" s="29">
        <v>1799</v>
      </c>
      <c r="G219" s="29">
        <v>1499</v>
      </c>
      <c r="H219" s="24" t="s">
        <v>27</v>
      </c>
      <c r="I219" s="24" t="s">
        <v>27</v>
      </c>
      <c r="J219" s="29">
        <v>1599</v>
      </c>
      <c r="K219" s="24" t="s">
        <v>27</v>
      </c>
      <c r="L219" s="24" t="s">
        <v>27</v>
      </c>
      <c r="M219" s="29">
        <v>1899</v>
      </c>
      <c r="N219" s="29">
        <v>1599</v>
      </c>
      <c r="O219" s="29">
        <v>1889</v>
      </c>
      <c r="P219" s="29">
        <v>2499</v>
      </c>
      <c r="Q219" s="29">
        <v>1699</v>
      </c>
      <c r="R219" s="24" t="s">
        <v>27</v>
      </c>
      <c r="S219" s="26">
        <f t="shared" si="30"/>
        <v>1499</v>
      </c>
      <c r="T219" s="26">
        <f t="shared" si="31"/>
        <v>2499</v>
      </c>
      <c r="U219" s="27">
        <f t="shared" si="32"/>
        <v>0.66711140760507015</v>
      </c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customHeight="1">
      <c r="A220" s="41" t="s">
        <v>264</v>
      </c>
      <c r="B220" s="42" t="s">
        <v>263</v>
      </c>
      <c r="C220" s="29">
        <v>2199</v>
      </c>
      <c r="D220" s="24" t="s">
        <v>27</v>
      </c>
      <c r="E220" s="24" t="s">
        <v>27</v>
      </c>
      <c r="F220" s="29">
        <v>2499</v>
      </c>
      <c r="G220" s="29">
        <v>1999</v>
      </c>
      <c r="H220" s="24" t="s">
        <v>27</v>
      </c>
      <c r="I220" s="24" t="s">
        <v>27</v>
      </c>
      <c r="J220" s="24" t="s">
        <v>27</v>
      </c>
      <c r="K220" s="24" t="s">
        <v>27</v>
      </c>
      <c r="L220" s="24" t="s">
        <v>27</v>
      </c>
      <c r="M220" s="29">
        <v>2199</v>
      </c>
      <c r="N220" s="29">
        <v>1996</v>
      </c>
      <c r="O220" s="29">
        <v>2199</v>
      </c>
      <c r="P220" s="24" t="s">
        <v>27</v>
      </c>
      <c r="Q220" s="29">
        <v>2499</v>
      </c>
      <c r="R220" s="24" t="s">
        <v>27</v>
      </c>
      <c r="S220" s="26">
        <f t="shared" si="30"/>
        <v>1996</v>
      </c>
      <c r="T220" s="26">
        <f t="shared" si="31"/>
        <v>2499</v>
      </c>
      <c r="U220" s="27">
        <f t="shared" si="32"/>
        <v>0.25200400801603196</v>
      </c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customHeight="1">
      <c r="A221" s="41" t="s">
        <v>265</v>
      </c>
      <c r="B221" s="42" t="s">
        <v>266</v>
      </c>
      <c r="C221" s="29">
        <v>1319</v>
      </c>
      <c r="D221" s="24" t="s">
        <v>27</v>
      </c>
      <c r="E221" s="24" t="s">
        <v>27</v>
      </c>
      <c r="F221" s="29">
        <v>1499</v>
      </c>
      <c r="G221" s="29">
        <v>1199</v>
      </c>
      <c r="H221" s="24" t="s">
        <v>27</v>
      </c>
      <c r="I221" s="29">
        <v>1299</v>
      </c>
      <c r="J221" s="29">
        <v>1199</v>
      </c>
      <c r="K221" s="24" t="s">
        <v>27</v>
      </c>
      <c r="L221" s="24" t="s">
        <v>27</v>
      </c>
      <c r="M221" s="29">
        <v>1399</v>
      </c>
      <c r="N221" s="29">
        <v>1190</v>
      </c>
      <c r="O221" s="29">
        <v>1299</v>
      </c>
      <c r="P221" s="29">
        <v>1799</v>
      </c>
      <c r="Q221" s="29">
        <v>1099</v>
      </c>
      <c r="R221" s="29">
        <v>1190</v>
      </c>
      <c r="S221" s="26">
        <f t="shared" si="30"/>
        <v>1099</v>
      </c>
      <c r="T221" s="26">
        <f t="shared" si="31"/>
        <v>1799</v>
      </c>
      <c r="U221" s="27">
        <f t="shared" si="32"/>
        <v>0.63694267515923575</v>
      </c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customHeight="1">
      <c r="A222" s="41" t="s">
        <v>265</v>
      </c>
      <c r="B222" s="42" t="s">
        <v>266</v>
      </c>
      <c r="C222" s="29">
        <v>1319</v>
      </c>
      <c r="D222" s="24" t="s">
        <v>27</v>
      </c>
      <c r="E222" s="24" t="s">
        <v>27</v>
      </c>
      <c r="F222" s="29">
        <v>1499</v>
      </c>
      <c r="G222" s="29">
        <v>1199</v>
      </c>
      <c r="H222" s="24" t="s">
        <v>27</v>
      </c>
      <c r="I222" s="24" t="s">
        <v>27</v>
      </c>
      <c r="J222" s="24" t="s">
        <v>27</v>
      </c>
      <c r="K222" s="24" t="s">
        <v>27</v>
      </c>
      <c r="L222" s="24" t="s">
        <v>27</v>
      </c>
      <c r="M222" s="24" t="s">
        <v>27</v>
      </c>
      <c r="N222" s="24" t="s">
        <v>27</v>
      </c>
      <c r="O222" s="29">
        <v>1199</v>
      </c>
      <c r="P222" s="24" t="s">
        <v>27</v>
      </c>
      <c r="Q222" s="29">
        <v>1099</v>
      </c>
      <c r="R222" s="24" t="s">
        <v>27</v>
      </c>
      <c r="S222" s="26">
        <f t="shared" si="30"/>
        <v>1099</v>
      </c>
      <c r="T222" s="26">
        <f t="shared" si="31"/>
        <v>1499</v>
      </c>
      <c r="U222" s="27">
        <f t="shared" si="32"/>
        <v>0.36396724294813465</v>
      </c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customHeight="1">
      <c r="A223" s="41" t="s">
        <v>267</v>
      </c>
      <c r="B223" s="42" t="s">
        <v>266</v>
      </c>
      <c r="C223" s="29">
        <v>1799</v>
      </c>
      <c r="D223" s="24" t="s">
        <v>27</v>
      </c>
      <c r="E223" s="24" t="s">
        <v>27</v>
      </c>
      <c r="F223" s="29">
        <v>1899</v>
      </c>
      <c r="G223" s="24" t="s">
        <v>27</v>
      </c>
      <c r="H223" s="24" t="s">
        <v>27</v>
      </c>
      <c r="I223" s="29">
        <v>1699</v>
      </c>
      <c r="J223" s="24" t="s">
        <v>27</v>
      </c>
      <c r="K223" s="24" t="s">
        <v>27</v>
      </c>
      <c r="L223" s="24" t="s">
        <v>27</v>
      </c>
      <c r="M223" s="24" t="s">
        <v>27</v>
      </c>
      <c r="N223" s="29">
        <v>1499</v>
      </c>
      <c r="O223" s="29">
        <v>1699</v>
      </c>
      <c r="P223" s="29">
        <v>2499</v>
      </c>
      <c r="Q223" s="24" t="s">
        <v>27</v>
      </c>
      <c r="R223" s="24" t="s">
        <v>27</v>
      </c>
      <c r="S223" s="26">
        <f t="shared" si="30"/>
        <v>1499</v>
      </c>
      <c r="T223" s="26">
        <f t="shared" si="31"/>
        <v>2499</v>
      </c>
      <c r="U223" s="27">
        <f t="shared" si="32"/>
        <v>0.66711140760507015</v>
      </c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customHeight="1">
      <c r="A224" s="41" t="s">
        <v>268</v>
      </c>
      <c r="B224" s="42" t="s">
        <v>266</v>
      </c>
      <c r="C224" s="29">
        <v>1899</v>
      </c>
      <c r="D224" s="24" t="s">
        <v>27</v>
      </c>
      <c r="E224" s="24" t="s">
        <v>27</v>
      </c>
      <c r="F224" s="29">
        <v>2099</v>
      </c>
      <c r="G224" s="29">
        <v>1499</v>
      </c>
      <c r="H224" s="24" t="s">
        <v>27</v>
      </c>
      <c r="I224" s="29">
        <v>1899</v>
      </c>
      <c r="J224" s="29">
        <v>1899</v>
      </c>
      <c r="K224" s="24" t="s">
        <v>27</v>
      </c>
      <c r="L224" s="24" t="s">
        <v>27</v>
      </c>
      <c r="M224" s="24" t="s">
        <v>27</v>
      </c>
      <c r="N224" s="24" t="s">
        <v>27</v>
      </c>
      <c r="O224" s="29">
        <v>1889</v>
      </c>
      <c r="P224" s="24" t="s">
        <v>27</v>
      </c>
      <c r="Q224" s="29">
        <v>1699</v>
      </c>
      <c r="R224" s="24" t="s">
        <v>27</v>
      </c>
      <c r="S224" s="26">
        <f t="shared" si="30"/>
        <v>1499</v>
      </c>
      <c r="T224" s="26">
        <f t="shared" si="31"/>
        <v>2099</v>
      </c>
      <c r="U224" s="27">
        <f t="shared" si="32"/>
        <v>0.40026684456304196</v>
      </c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customHeight="1">
      <c r="A225" s="41" t="s">
        <v>269</v>
      </c>
      <c r="B225" s="42" t="s">
        <v>266</v>
      </c>
      <c r="C225" s="29">
        <v>2599</v>
      </c>
      <c r="D225" s="24" t="s">
        <v>27</v>
      </c>
      <c r="E225" s="24" t="s">
        <v>27</v>
      </c>
      <c r="F225" s="29">
        <v>3499</v>
      </c>
      <c r="G225" s="29">
        <v>2299</v>
      </c>
      <c r="H225" s="24" t="s">
        <v>27</v>
      </c>
      <c r="I225" s="29">
        <v>2299</v>
      </c>
      <c r="J225" s="29">
        <v>2899</v>
      </c>
      <c r="K225" s="24" t="s">
        <v>27</v>
      </c>
      <c r="L225" s="24" t="s">
        <v>27</v>
      </c>
      <c r="M225" s="29">
        <v>2899</v>
      </c>
      <c r="N225" s="29">
        <v>2470</v>
      </c>
      <c r="O225" s="29">
        <v>2499</v>
      </c>
      <c r="P225" s="24" t="s">
        <v>27</v>
      </c>
      <c r="Q225" s="29">
        <v>2299</v>
      </c>
      <c r="R225" s="29">
        <v>2590</v>
      </c>
      <c r="S225" s="26">
        <f t="shared" si="30"/>
        <v>2299</v>
      </c>
      <c r="T225" s="26">
        <f t="shared" si="31"/>
        <v>3499</v>
      </c>
      <c r="U225" s="27">
        <f t="shared" si="32"/>
        <v>0.52196607220530655</v>
      </c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customHeight="1">
      <c r="A226" s="41" t="s">
        <v>270</v>
      </c>
      <c r="B226" s="42" t="s">
        <v>266</v>
      </c>
      <c r="C226" s="29">
        <v>3499</v>
      </c>
      <c r="D226" s="24" t="s">
        <v>27</v>
      </c>
      <c r="E226" s="24" t="s">
        <v>27</v>
      </c>
      <c r="F226" s="29">
        <v>3999</v>
      </c>
      <c r="G226" s="29">
        <v>3120</v>
      </c>
      <c r="H226" s="24" t="s">
        <v>27</v>
      </c>
      <c r="I226" s="29">
        <v>3199</v>
      </c>
      <c r="J226" s="24" t="s">
        <v>27</v>
      </c>
      <c r="K226" s="24" t="s">
        <v>27</v>
      </c>
      <c r="L226" s="24" t="s">
        <v>27</v>
      </c>
      <c r="M226" s="24" t="s">
        <v>27</v>
      </c>
      <c r="N226" s="29">
        <v>3995</v>
      </c>
      <c r="O226" s="29">
        <v>3399</v>
      </c>
      <c r="P226" s="29">
        <v>5099</v>
      </c>
      <c r="Q226" s="29">
        <v>3120</v>
      </c>
      <c r="R226" s="29">
        <v>3995</v>
      </c>
      <c r="S226" s="26">
        <f t="shared" si="30"/>
        <v>3120</v>
      </c>
      <c r="T226" s="26">
        <f t="shared" si="31"/>
        <v>5099</v>
      </c>
      <c r="U226" s="27">
        <f t="shared" si="32"/>
        <v>0.63429487179487176</v>
      </c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customHeight="1">
      <c r="A227" s="41" t="s">
        <v>271</v>
      </c>
      <c r="B227" s="42" t="s">
        <v>272</v>
      </c>
      <c r="C227" s="24" t="s">
        <v>27</v>
      </c>
      <c r="D227" s="24" t="s">
        <v>27</v>
      </c>
      <c r="E227" s="24" t="s">
        <v>27</v>
      </c>
      <c r="F227" s="24" t="s">
        <v>27</v>
      </c>
      <c r="G227" s="29">
        <v>1199</v>
      </c>
      <c r="H227" s="24" t="s">
        <v>27</v>
      </c>
      <c r="I227" s="24" t="s">
        <v>27</v>
      </c>
      <c r="J227" s="29">
        <v>1149</v>
      </c>
      <c r="K227" s="24" t="s">
        <v>27</v>
      </c>
      <c r="L227" s="24" t="s">
        <v>27</v>
      </c>
      <c r="M227" s="29">
        <v>1199</v>
      </c>
      <c r="N227" s="29">
        <v>1290</v>
      </c>
      <c r="O227" s="24" t="s">
        <v>27</v>
      </c>
      <c r="P227" s="29">
        <v>1799</v>
      </c>
      <c r="Q227" s="29">
        <v>1199</v>
      </c>
      <c r="R227" s="24" t="s">
        <v>27</v>
      </c>
      <c r="S227" s="26">
        <f t="shared" si="30"/>
        <v>1149</v>
      </c>
      <c r="T227" s="26">
        <f t="shared" si="31"/>
        <v>1799</v>
      </c>
      <c r="U227" s="27">
        <f t="shared" si="32"/>
        <v>0.56570931244560496</v>
      </c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customHeight="1">
      <c r="A228" s="41" t="s">
        <v>273</v>
      </c>
      <c r="B228" s="42" t="s">
        <v>272</v>
      </c>
      <c r="C228" s="24" t="s">
        <v>27</v>
      </c>
      <c r="D228" s="24" t="s">
        <v>27</v>
      </c>
      <c r="E228" s="24" t="s">
        <v>27</v>
      </c>
      <c r="F228" s="24" t="s">
        <v>27</v>
      </c>
      <c r="G228" s="29">
        <v>1499</v>
      </c>
      <c r="H228" s="24" t="s">
        <v>27</v>
      </c>
      <c r="I228" s="24" t="s">
        <v>27</v>
      </c>
      <c r="J228" s="24" t="s">
        <v>27</v>
      </c>
      <c r="K228" s="24" t="s">
        <v>27</v>
      </c>
      <c r="L228" s="24" t="s">
        <v>27</v>
      </c>
      <c r="M228" s="29">
        <v>1899</v>
      </c>
      <c r="N228" s="29">
        <v>1860.7</v>
      </c>
      <c r="O228" s="24" t="s">
        <v>27</v>
      </c>
      <c r="P228" s="29">
        <v>2599</v>
      </c>
      <c r="Q228" s="24" t="s">
        <v>27</v>
      </c>
      <c r="R228" s="29">
        <v>1860.7</v>
      </c>
      <c r="S228" s="26">
        <f t="shared" si="30"/>
        <v>1499</v>
      </c>
      <c r="T228" s="26">
        <f t="shared" si="31"/>
        <v>2599</v>
      </c>
      <c r="U228" s="27">
        <f t="shared" si="32"/>
        <v>0.73382254836557714</v>
      </c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customHeight="1">
      <c r="A229" s="41" t="s">
        <v>274</v>
      </c>
      <c r="B229" s="42" t="s">
        <v>272</v>
      </c>
      <c r="C229" s="24" t="s">
        <v>27</v>
      </c>
      <c r="D229" s="24" t="s">
        <v>27</v>
      </c>
      <c r="E229" s="24" t="s">
        <v>27</v>
      </c>
      <c r="F229" s="24" t="s">
        <v>27</v>
      </c>
      <c r="G229" s="29">
        <v>2299</v>
      </c>
      <c r="H229" s="24" t="s">
        <v>27</v>
      </c>
      <c r="I229" s="24" t="s">
        <v>27</v>
      </c>
      <c r="J229" s="24" t="s">
        <v>27</v>
      </c>
      <c r="K229" s="24" t="s">
        <v>27</v>
      </c>
      <c r="L229" s="24" t="s">
        <v>27</v>
      </c>
      <c r="M229" s="29">
        <v>2399</v>
      </c>
      <c r="N229" s="29">
        <v>2590</v>
      </c>
      <c r="O229" s="24" t="s">
        <v>27</v>
      </c>
      <c r="P229" s="29">
        <v>3999</v>
      </c>
      <c r="Q229" s="24" t="s">
        <v>27</v>
      </c>
      <c r="R229" s="24" t="s">
        <v>27</v>
      </c>
      <c r="S229" s="26">
        <f t="shared" si="30"/>
        <v>2299</v>
      </c>
      <c r="T229" s="26">
        <f t="shared" si="31"/>
        <v>3999</v>
      </c>
      <c r="U229" s="27">
        <f t="shared" si="32"/>
        <v>0.73945193562418443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customHeight="1">
      <c r="A230" s="41" t="s">
        <v>275</v>
      </c>
      <c r="B230" s="42" t="s">
        <v>272</v>
      </c>
      <c r="C230" s="24" t="s">
        <v>27</v>
      </c>
      <c r="D230" s="24" t="s">
        <v>27</v>
      </c>
      <c r="E230" s="24" t="s">
        <v>27</v>
      </c>
      <c r="F230" s="24" t="s">
        <v>27</v>
      </c>
      <c r="G230" s="24" t="s">
        <v>27</v>
      </c>
      <c r="H230" s="24" t="s">
        <v>27</v>
      </c>
      <c r="I230" s="24" t="s">
        <v>27</v>
      </c>
      <c r="J230" s="24" t="s">
        <v>27</v>
      </c>
      <c r="K230" s="24" t="s">
        <v>27</v>
      </c>
      <c r="L230" s="24" t="s">
        <v>27</v>
      </c>
      <c r="M230" s="29">
        <v>3799</v>
      </c>
      <c r="N230" s="24" t="s">
        <v>27</v>
      </c>
      <c r="O230" s="24" t="s">
        <v>27</v>
      </c>
      <c r="P230" s="29">
        <v>4799</v>
      </c>
      <c r="Q230" s="24" t="s">
        <v>27</v>
      </c>
      <c r="R230" s="24" t="s">
        <v>27</v>
      </c>
      <c r="S230" s="26">
        <f t="shared" si="30"/>
        <v>3799</v>
      </c>
      <c r="T230" s="26">
        <f t="shared" si="31"/>
        <v>4799</v>
      </c>
      <c r="U230" s="27">
        <f t="shared" si="32"/>
        <v>0.26322716504343258</v>
      </c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customHeight="1">
      <c r="A231" s="41" t="s">
        <v>276</v>
      </c>
      <c r="B231" s="42" t="s">
        <v>272</v>
      </c>
      <c r="C231" s="24" t="s">
        <v>27</v>
      </c>
      <c r="D231" s="24" t="s">
        <v>27</v>
      </c>
      <c r="E231" s="24" t="s">
        <v>27</v>
      </c>
      <c r="F231" s="24" t="s">
        <v>27</v>
      </c>
      <c r="G231" s="24" t="s">
        <v>27</v>
      </c>
      <c r="H231" s="24" t="s">
        <v>27</v>
      </c>
      <c r="I231" s="24" t="s">
        <v>27</v>
      </c>
      <c r="J231" s="24" t="s">
        <v>27</v>
      </c>
      <c r="K231" s="24" t="s">
        <v>27</v>
      </c>
      <c r="L231" s="24" t="s">
        <v>27</v>
      </c>
      <c r="M231" s="29">
        <v>5599</v>
      </c>
      <c r="N231" s="24" t="s">
        <v>27</v>
      </c>
      <c r="O231" s="24" t="s">
        <v>27</v>
      </c>
      <c r="P231" s="24" t="s">
        <v>27</v>
      </c>
      <c r="Q231" s="24" t="s">
        <v>27</v>
      </c>
      <c r="R231" s="24" t="s">
        <v>27</v>
      </c>
      <c r="S231" s="26">
        <f t="shared" si="30"/>
        <v>5599</v>
      </c>
      <c r="T231" s="26">
        <f t="shared" si="31"/>
        <v>5599</v>
      </c>
      <c r="U231" s="27">
        <f t="shared" si="32"/>
        <v>0</v>
      </c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customHeight="1">
      <c r="A232" s="8"/>
      <c r="B232" s="2"/>
      <c r="C232" s="2"/>
      <c r="D232" s="2"/>
      <c r="E232" s="2"/>
      <c r="F232" s="2"/>
      <c r="G232" s="2"/>
      <c r="H232" s="55"/>
      <c r="I232" s="55"/>
      <c r="J232" s="56"/>
      <c r="K232" s="56"/>
      <c r="L232" s="55"/>
      <c r="M232" s="55"/>
      <c r="N232" s="55"/>
      <c r="O232" s="55"/>
      <c r="P232" s="55"/>
      <c r="Q232" s="55"/>
      <c r="R232" s="55"/>
      <c r="S232" s="55"/>
      <c r="T232" s="55"/>
      <c r="U232" s="5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customHeight="1">
      <c r="A233" s="8"/>
      <c r="B233" s="2"/>
      <c r="C233" s="2"/>
      <c r="D233" s="2"/>
      <c r="E233" s="2"/>
      <c r="F233" s="2"/>
      <c r="G233" s="2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customHeight="1">
      <c r="A234" s="8"/>
      <c r="B234" s="2"/>
      <c r="C234" s="2"/>
      <c r="D234" s="2"/>
      <c r="E234" s="2"/>
      <c r="F234" s="2"/>
      <c r="G234" s="2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7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customHeight="1">
      <c r="A235" s="8"/>
      <c r="B235" s="2"/>
      <c r="C235" s="2"/>
      <c r="D235" s="2"/>
      <c r="E235" s="2"/>
      <c r="F235" s="2"/>
      <c r="G235" s="2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7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customHeight="1">
      <c r="A236" s="8"/>
      <c r="B236" s="2"/>
      <c r="C236" s="2"/>
      <c r="D236" s="2"/>
      <c r="E236" s="2"/>
      <c r="F236" s="2"/>
      <c r="G236" s="2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7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customHeight="1">
      <c r="A237" s="8"/>
      <c r="B237" s="2"/>
      <c r="C237" s="2"/>
      <c r="D237" s="2"/>
      <c r="E237" s="2"/>
      <c r="F237" s="2"/>
      <c r="G237" s="2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7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customHeight="1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7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customHeight="1">
      <c r="A239" s="8"/>
      <c r="B239" s="2"/>
      <c r="C239" s="2"/>
      <c r="D239" s="2"/>
      <c r="E239" s="2"/>
      <c r="F239" s="2"/>
      <c r="G239" s="2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7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customHeight="1">
      <c r="A240" s="8"/>
      <c r="B240" s="2"/>
      <c r="C240" s="2"/>
      <c r="D240" s="2"/>
      <c r="E240" s="2"/>
      <c r="F240" s="2"/>
      <c r="G240" s="2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7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customHeight="1">
      <c r="A241" s="8"/>
      <c r="B241" s="2"/>
      <c r="C241" s="2"/>
      <c r="D241" s="2"/>
      <c r="E241" s="2"/>
      <c r="F241" s="2"/>
      <c r="G241" s="2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7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customHeight="1">
      <c r="A242" s="8"/>
      <c r="B242" s="2"/>
      <c r="C242" s="2"/>
      <c r="D242" s="2"/>
      <c r="E242" s="2"/>
      <c r="F242" s="2"/>
      <c r="G242" s="2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customHeight="1">
      <c r="A243" s="8"/>
      <c r="B243" s="2"/>
      <c r="C243" s="2"/>
      <c r="D243" s="2"/>
      <c r="E243" s="2"/>
      <c r="F243" s="2"/>
      <c r="G243" s="2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customHeight="1">
      <c r="A244" s="8"/>
      <c r="B244" s="2"/>
      <c r="C244" s="2"/>
      <c r="D244" s="2"/>
      <c r="E244" s="2"/>
      <c r="F244" s="2"/>
      <c r="G244" s="2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customHeight="1">
      <c r="A245" s="8"/>
      <c r="B245" s="2"/>
      <c r="C245" s="2"/>
      <c r="D245" s="2"/>
      <c r="E245" s="2"/>
      <c r="F245" s="2"/>
      <c r="G245" s="2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customHeight="1">
      <c r="A246" s="8"/>
      <c r="B246" s="2"/>
      <c r="C246" s="2"/>
      <c r="D246" s="2"/>
      <c r="E246" s="2"/>
      <c r="F246" s="2"/>
      <c r="G246" s="2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customHeight="1">
      <c r="A247" s="8"/>
      <c r="B247" s="2"/>
      <c r="C247" s="2"/>
      <c r="D247" s="2"/>
      <c r="E247" s="2"/>
      <c r="F247" s="2"/>
      <c r="G247" s="2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customHeight="1">
      <c r="A248" s="8"/>
      <c r="B248" s="2"/>
      <c r="C248" s="2"/>
      <c r="D248" s="2"/>
      <c r="E248" s="2"/>
      <c r="F248" s="2"/>
      <c r="G248" s="2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5.75" customHeight="1">
      <c r="A249" s="8"/>
      <c r="B249" s="2"/>
      <c r="C249" s="2"/>
      <c r="D249" s="2"/>
      <c r="E249" s="2"/>
      <c r="F249" s="2"/>
      <c r="G249" s="2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5.75" customHeight="1">
      <c r="A250" s="8"/>
      <c r="B250" s="2"/>
      <c r="C250" s="2"/>
      <c r="D250" s="2"/>
      <c r="E250" s="2"/>
      <c r="F250" s="2"/>
      <c r="G250" s="2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5.75" customHeight="1">
      <c r="A251" s="8"/>
      <c r="B251" s="2"/>
      <c r="C251" s="2"/>
      <c r="D251" s="2"/>
      <c r="E251" s="2"/>
      <c r="F251" s="2"/>
      <c r="G251" s="2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5.75" customHeight="1">
      <c r="A252" s="8"/>
      <c r="B252" s="2"/>
      <c r="C252" s="2"/>
      <c r="D252" s="2"/>
      <c r="E252" s="2"/>
      <c r="F252" s="2"/>
      <c r="G252" s="2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5.75" customHeight="1">
      <c r="A253" s="8"/>
      <c r="B253" s="2"/>
      <c r="C253" s="2"/>
      <c r="D253" s="2"/>
      <c r="E253" s="2"/>
      <c r="F253" s="2"/>
      <c r="G253" s="2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5.75" customHeight="1">
      <c r="A254" s="8"/>
      <c r="B254" s="2"/>
      <c r="C254" s="2"/>
      <c r="D254" s="2"/>
      <c r="E254" s="2"/>
      <c r="F254" s="2"/>
      <c r="G254" s="2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5.75" customHeight="1">
      <c r="A255" s="8"/>
      <c r="B255" s="2"/>
      <c r="C255" s="2"/>
      <c r="D255" s="2"/>
      <c r="E255" s="2"/>
      <c r="F255" s="2"/>
      <c r="G255" s="2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5.75" customHeight="1">
      <c r="A256" s="8"/>
      <c r="B256" s="2"/>
      <c r="C256" s="2"/>
      <c r="D256" s="2"/>
      <c r="E256" s="2"/>
      <c r="F256" s="2"/>
      <c r="G256" s="2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5.75" customHeight="1">
      <c r="A257" s="8"/>
      <c r="B257" s="2"/>
      <c r="C257" s="2"/>
      <c r="D257" s="2"/>
      <c r="E257" s="2"/>
      <c r="F257" s="2"/>
      <c r="G257" s="2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5.75" customHeight="1">
      <c r="A258" s="8"/>
      <c r="B258" s="2"/>
      <c r="C258" s="2"/>
      <c r="D258" s="2"/>
      <c r="E258" s="2"/>
      <c r="F258" s="2"/>
      <c r="G258" s="2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5.75" customHeight="1">
      <c r="A259" s="8"/>
      <c r="B259" s="2"/>
      <c r="C259" s="2"/>
      <c r="D259" s="2"/>
      <c r="E259" s="2"/>
      <c r="F259" s="2"/>
      <c r="G259" s="2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5.75" customHeight="1">
      <c r="A260" s="8"/>
      <c r="B260" s="2"/>
      <c r="C260" s="2"/>
      <c r="D260" s="2"/>
      <c r="E260" s="2"/>
      <c r="F260" s="2"/>
      <c r="G260" s="2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5.75" customHeight="1">
      <c r="A261" s="8"/>
      <c r="B261" s="2"/>
      <c r="C261" s="2"/>
      <c r="D261" s="2"/>
      <c r="E261" s="2"/>
      <c r="F261" s="2"/>
      <c r="G261" s="2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5.75" customHeight="1">
      <c r="A262" s="8"/>
      <c r="B262" s="2"/>
      <c r="C262" s="2"/>
      <c r="D262" s="2"/>
      <c r="E262" s="2"/>
      <c r="F262" s="2"/>
      <c r="G262" s="2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5.75" customHeight="1">
      <c r="A263" s="8"/>
      <c r="B263" s="2"/>
      <c r="C263" s="2"/>
      <c r="D263" s="2"/>
      <c r="E263" s="2"/>
      <c r="F263" s="2"/>
      <c r="G263" s="2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5.75" customHeight="1">
      <c r="A264" s="8"/>
      <c r="B264" s="2"/>
      <c r="C264" s="2"/>
      <c r="D264" s="2"/>
      <c r="E264" s="2"/>
      <c r="F264" s="2"/>
      <c r="G264" s="2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5.75" customHeight="1">
      <c r="A265" s="8"/>
      <c r="B265" s="2"/>
      <c r="C265" s="2"/>
      <c r="D265" s="2"/>
      <c r="E265" s="2"/>
      <c r="F265" s="2"/>
      <c r="G265" s="2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5.75" customHeight="1">
      <c r="A266" s="8"/>
      <c r="B266" s="2"/>
      <c r="C266" s="2"/>
      <c r="D266" s="2"/>
      <c r="E266" s="2"/>
      <c r="F266" s="2"/>
      <c r="G266" s="2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5.75" customHeight="1">
      <c r="A267" s="8"/>
      <c r="B267" s="2"/>
      <c r="C267" s="2"/>
      <c r="D267" s="2"/>
      <c r="E267" s="2"/>
      <c r="F267" s="2"/>
      <c r="G267" s="2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5.75" customHeight="1">
      <c r="A268" s="8"/>
      <c r="B268" s="2"/>
      <c r="C268" s="2"/>
      <c r="D268" s="2"/>
      <c r="E268" s="2"/>
      <c r="F268" s="2"/>
      <c r="G268" s="2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5.75" customHeight="1">
      <c r="A269" s="8"/>
      <c r="B269" s="2"/>
      <c r="C269" s="2"/>
      <c r="D269" s="2"/>
      <c r="E269" s="2"/>
      <c r="F269" s="2"/>
      <c r="G269" s="2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5.75" customHeight="1">
      <c r="A270" s="8"/>
      <c r="B270" s="2"/>
      <c r="C270" s="2"/>
      <c r="D270" s="2"/>
      <c r="E270" s="2"/>
      <c r="F270" s="2"/>
      <c r="G270" s="2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5.75" customHeight="1">
      <c r="A271" s="8"/>
      <c r="B271" s="2"/>
      <c r="C271" s="2"/>
      <c r="D271" s="2"/>
      <c r="E271" s="2"/>
      <c r="F271" s="2"/>
      <c r="G271" s="2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7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5.75" customHeight="1">
      <c r="A272" s="8"/>
      <c r="B272" s="2"/>
      <c r="C272" s="2"/>
      <c r="D272" s="2"/>
      <c r="E272" s="2"/>
      <c r="F272" s="2"/>
      <c r="G272" s="2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7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5.75" customHeight="1">
      <c r="A273" s="8"/>
      <c r="B273" s="2"/>
      <c r="C273" s="2"/>
      <c r="D273" s="2"/>
      <c r="E273" s="2"/>
      <c r="F273" s="2"/>
      <c r="G273" s="2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7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5.75" customHeight="1">
      <c r="A274" s="8"/>
      <c r="B274" s="2"/>
      <c r="C274" s="2"/>
      <c r="D274" s="2"/>
      <c r="E274" s="2"/>
      <c r="F274" s="2"/>
      <c r="G274" s="2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7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5.75" customHeight="1">
      <c r="A275" s="8"/>
      <c r="B275" s="2"/>
      <c r="C275" s="2"/>
      <c r="D275" s="2"/>
      <c r="E275" s="2"/>
      <c r="F275" s="2"/>
      <c r="G275" s="2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7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5.75" customHeight="1">
      <c r="A276" s="8"/>
      <c r="B276" s="2"/>
      <c r="C276" s="2"/>
      <c r="D276" s="2"/>
      <c r="E276" s="2"/>
      <c r="F276" s="2"/>
      <c r="G276" s="2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7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5.75" customHeight="1">
      <c r="A277" s="8"/>
      <c r="B277" s="2"/>
      <c r="C277" s="2"/>
      <c r="D277" s="2"/>
      <c r="E277" s="2"/>
      <c r="F277" s="2"/>
      <c r="G277" s="2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7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5.75" customHeight="1">
      <c r="A278" s="8"/>
      <c r="B278" s="2"/>
      <c r="C278" s="2"/>
      <c r="D278" s="2"/>
      <c r="E278" s="2"/>
      <c r="F278" s="2"/>
      <c r="G278" s="2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7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5.75" customHeight="1">
      <c r="A279" s="8"/>
      <c r="B279" s="2"/>
      <c r="C279" s="2"/>
      <c r="D279" s="2"/>
      <c r="E279" s="2"/>
      <c r="F279" s="2"/>
      <c r="G279" s="2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7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5.75" customHeight="1">
      <c r="A280" s="8"/>
      <c r="B280" s="2"/>
      <c r="C280" s="2"/>
      <c r="D280" s="2"/>
      <c r="E280" s="2"/>
      <c r="F280" s="2"/>
      <c r="G280" s="2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7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5.75" customHeight="1">
      <c r="A281" s="8"/>
      <c r="B281" s="2"/>
      <c r="C281" s="2"/>
      <c r="D281" s="2"/>
      <c r="E281" s="2"/>
      <c r="F281" s="2"/>
      <c r="G281" s="2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7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5.75" customHeight="1">
      <c r="A282" s="8"/>
      <c r="B282" s="2"/>
      <c r="C282" s="2"/>
      <c r="D282" s="2"/>
      <c r="E282" s="2"/>
      <c r="F282" s="2"/>
      <c r="G282" s="2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7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5.75" customHeight="1">
      <c r="A283" s="8"/>
      <c r="B283" s="2"/>
      <c r="C283" s="2"/>
      <c r="D283" s="2"/>
      <c r="E283" s="2"/>
      <c r="F283" s="2"/>
      <c r="G283" s="2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7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5.75" customHeight="1">
      <c r="A284" s="8"/>
      <c r="B284" s="2"/>
      <c r="C284" s="2"/>
      <c r="D284" s="2"/>
      <c r="E284" s="2"/>
      <c r="F284" s="2"/>
      <c r="G284" s="2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7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5.75" customHeight="1">
      <c r="A285" s="8"/>
      <c r="B285" s="2"/>
      <c r="C285" s="2"/>
      <c r="D285" s="2"/>
      <c r="E285" s="2"/>
      <c r="F285" s="2"/>
      <c r="G285" s="2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5.75" customHeight="1">
      <c r="A286" s="8"/>
      <c r="B286" s="2"/>
      <c r="C286" s="2"/>
      <c r="D286" s="2"/>
      <c r="E286" s="2"/>
      <c r="F286" s="2"/>
      <c r="G286" s="2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5.75" customHeight="1">
      <c r="A287" s="8"/>
      <c r="B287" s="2"/>
      <c r="C287" s="2"/>
      <c r="D287" s="2"/>
      <c r="E287" s="2"/>
      <c r="F287" s="2"/>
      <c r="G287" s="2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5.75" customHeight="1">
      <c r="A288" s="8"/>
      <c r="B288" s="2"/>
      <c r="C288" s="2"/>
      <c r="D288" s="2"/>
      <c r="E288" s="2"/>
      <c r="F288" s="2"/>
      <c r="G288" s="2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7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5.75" customHeight="1">
      <c r="A289" s="8"/>
      <c r="B289" s="2"/>
      <c r="C289" s="2"/>
      <c r="D289" s="2"/>
      <c r="E289" s="2"/>
      <c r="F289" s="2"/>
      <c r="G289" s="2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7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5.75" customHeight="1">
      <c r="A290" s="8"/>
      <c r="B290" s="2"/>
      <c r="C290" s="2"/>
      <c r="D290" s="2"/>
      <c r="E290" s="2"/>
      <c r="F290" s="2"/>
      <c r="G290" s="2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7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5.75" customHeight="1">
      <c r="A291" s="8"/>
      <c r="B291" s="2"/>
      <c r="C291" s="2"/>
      <c r="D291" s="2"/>
      <c r="E291" s="2"/>
      <c r="F291" s="2"/>
      <c r="G291" s="2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7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5.75" customHeight="1">
      <c r="A292" s="8"/>
      <c r="B292" s="2"/>
      <c r="C292" s="2"/>
      <c r="D292" s="2"/>
      <c r="E292" s="2"/>
      <c r="F292" s="2"/>
      <c r="G292" s="2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7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5.75" customHeight="1">
      <c r="A293" s="8"/>
      <c r="B293" s="2"/>
      <c r="C293" s="2"/>
      <c r="D293" s="2"/>
      <c r="E293" s="2"/>
      <c r="F293" s="2"/>
      <c r="G293" s="2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7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5.75" customHeight="1">
      <c r="A294" s="8"/>
      <c r="B294" s="2"/>
      <c r="C294" s="2"/>
      <c r="D294" s="2"/>
      <c r="E294" s="2"/>
      <c r="F294" s="2"/>
      <c r="G294" s="2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7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5.75" customHeight="1">
      <c r="A295" s="8"/>
      <c r="B295" s="2"/>
      <c r="C295" s="2"/>
      <c r="D295" s="2"/>
      <c r="E295" s="2"/>
      <c r="F295" s="2"/>
      <c r="G295" s="2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7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5.75" customHeight="1">
      <c r="A296" s="8"/>
      <c r="B296" s="2"/>
      <c r="C296" s="2"/>
      <c r="D296" s="2"/>
      <c r="E296" s="2"/>
      <c r="F296" s="2"/>
      <c r="G296" s="2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7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5.75" customHeight="1">
      <c r="A297" s="8"/>
      <c r="B297" s="2"/>
      <c r="C297" s="2"/>
      <c r="D297" s="2"/>
      <c r="E297" s="2"/>
      <c r="F297" s="2"/>
      <c r="G297" s="2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7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5.75" customHeight="1">
      <c r="A298" s="8"/>
      <c r="B298" s="2"/>
      <c r="C298" s="2"/>
      <c r="D298" s="2"/>
      <c r="E298" s="2"/>
      <c r="F298" s="2"/>
      <c r="G298" s="2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7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5.75" customHeight="1">
      <c r="A299" s="8"/>
      <c r="B299" s="2"/>
      <c r="C299" s="2"/>
      <c r="D299" s="2"/>
      <c r="E299" s="2"/>
      <c r="F299" s="2"/>
      <c r="G299" s="2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7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5.75" customHeight="1">
      <c r="A300" s="8"/>
      <c r="B300" s="2"/>
      <c r="C300" s="2"/>
      <c r="D300" s="2"/>
      <c r="E300" s="2"/>
      <c r="F300" s="2"/>
      <c r="G300" s="2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7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5.75" customHeight="1">
      <c r="A301" s="8"/>
      <c r="B301" s="2"/>
      <c r="C301" s="2"/>
      <c r="D301" s="2"/>
      <c r="E301" s="2"/>
      <c r="F301" s="2"/>
      <c r="G301" s="2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7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5.75" customHeight="1">
      <c r="A302" s="8"/>
      <c r="B302" s="2"/>
      <c r="C302" s="2"/>
      <c r="D302" s="2"/>
      <c r="E302" s="2"/>
      <c r="F302" s="2"/>
      <c r="G302" s="2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7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5.75" customHeight="1">
      <c r="A303" s="8"/>
      <c r="B303" s="2"/>
      <c r="C303" s="2"/>
      <c r="D303" s="2"/>
      <c r="E303" s="2"/>
      <c r="F303" s="2"/>
      <c r="G303" s="2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7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5.75" customHeight="1">
      <c r="A304" s="8"/>
      <c r="B304" s="2"/>
      <c r="C304" s="2"/>
      <c r="D304" s="2"/>
      <c r="E304" s="2"/>
      <c r="F304" s="2"/>
      <c r="G304" s="2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7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5.75" customHeight="1">
      <c r="A305" s="8"/>
      <c r="B305" s="2"/>
      <c r="C305" s="2"/>
      <c r="D305" s="2"/>
      <c r="E305" s="2"/>
      <c r="F305" s="2"/>
      <c r="G305" s="2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7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5.75" customHeight="1">
      <c r="A306" s="8"/>
      <c r="B306" s="2"/>
      <c r="C306" s="2"/>
      <c r="D306" s="2"/>
      <c r="E306" s="2"/>
      <c r="F306" s="2"/>
      <c r="G306" s="2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7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5.75" customHeight="1">
      <c r="A307" s="8"/>
      <c r="B307" s="2"/>
      <c r="C307" s="2"/>
      <c r="D307" s="2"/>
      <c r="E307" s="2"/>
      <c r="F307" s="2"/>
      <c r="G307" s="2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7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5.75" customHeight="1">
      <c r="A308" s="8"/>
      <c r="B308" s="2"/>
      <c r="C308" s="2"/>
      <c r="D308" s="2"/>
      <c r="E308" s="2"/>
      <c r="F308" s="2"/>
      <c r="G308" s="2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7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5.75" customHeight="1">
      <c r="A309" s="8"/>
      <c r="B309" s="2"/>
      <c r="C309" s="2"/>
      <c r="D309" s="2"/>
      <c r="E309" s="2"/>
      <c r="F309" s="2"/>
      <c r="G309" s="2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7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5.75" customHeight="1">
      <c r="A310" s="8"/>
      <c r="B310" s="2"/>
      <c r="C310" s="2"/>
      <c r="D310" s="2"/>
      <c r="E310" s="2"/>
      <c r="F310" s="2"/>
      <c r="G310" s="2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7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5.75" customHeight="1">
      <c r="A311" s="8"/>
      <c r="B311" s="2"/>
      <c r="C311" s="2"/>
      <c r="D311" s="2"/>
      <c r="E311" s="2"/>
      <c r="F311" s="2"/>
      <c r="G311" s="2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7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5.75" customHeight="1">
      <c r="A312" s="8"/>
      <c r="B312" s="2"/>
      <c r="C312" s="2"/>
      <c r="D312" s="2"/>
      <c r="E312" s="2"/>
      <c r="F312" s="2"/>
      <c r="G312" s="2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7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5.75" customHeight="1">
      <c r="A313" s="8"/>
      <c r="B313" s="2"/>
      <c r="C313" s="2"/>
      <c r="D313" s="2"/>
      <c r="E313" s="2"/>
      <c r="F313" s="2"/>
      <c r="G313" s="2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7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5.75" customHeight="1">
      <c r="A314" s="8"/>
      <c r="B314" s="2"/>
      <c r="C314" s="2"/>
      <c r="D314" s="2"/>
      <c r="E314" s="2"/>
      <c r="F314" s="2"/>
      <c r="G314" s="2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5.75" customHeight="1">
      <c r="A315" s="8"/>
      <c r="B315" s="2"/>
      <c r="C315" s="2"/>
      <c r="D315" s="2"/>
      <c r="E315" s="2"/>
      <c r="F315" s="2"/>
      <c r="G315" s="2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5.75" customHeight="1">
      <c r="A316" s="8"/>
      <c r="B316" s="2"/>
      <c r="C316" s="2"/>
      <c r="D316" s="2"/>
      <c r="E316" s="2"/>
      <c r="F316" s="2"/>
      <c r="G316" s="2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5.75" customHeight="1">
      <c r="A317" s="8"/>
      <c r="B317" s="2"/>
      <c r="C317" s="2"/>
      <c r="D317" s="2"/>
      <c r="E317" s="2"/>
      <c r="F317" s="2"/>
      <c r="G317" s="2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5.75" customHeight="1">
      <c r="A318" s="8"/>
      <c r="B318" s="2"/>
      <c r="C318" s="2"/>
      <c r="D318" s="2"/>
      <c r="E318" s="2"/>
      <c r="F318" s="2"/>
      <c r="G318" s="2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5.75" customHeight="1">
      <c r="A319" s="8"/>
      <c r="B319" s="2"/>
      <c r="C319" s="2"/>
      <c r="D319" s="2"/>
      <c r="E319" s="2"/>
      <c r="F319" s="2"/>
      <c r="G319" s="2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5.75" customHeight="1">
      <c r="A320" s="8"/>
      <c r="B320" s="2"/>
      <c r="C320" s="2"/>
      <c r="D320" s="2"/>
      <c r="E320" s="2"/>
      <c r="F320" s="2"/>
      <c r="G320" s="2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5.75" customHeight="1">
      <c r="A321" s="8"/>
      <c r="B321" s="2"/>
      <c r="C321" s="2"/>
      <c r="D321" s="2"/>
      <c r="E321" s="2"/>
      <c r="F321" s="2"/>
      <c r="G321" s="2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5.75" customHeight="1">
      <c r="A322" s="8"/>
      <c r="B322" s="2"/>
      <c r="C322" s="2"/>
      <c r="D322" s="2"/>
      <c r="E322" s="2"/>
      <c r="F322" s="2"/>
      <c r="G322" s="2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5.75" customHeight="1">
      <c r="A323" s="8"/>
      <c r="B323" s="2"/>
      <c r="C323" s="2"/>
      <c r="D323" s="2"/>
      <c r="E323" s="2"/>
      <c r="F323" s="2"/>
      <c r="G323" s="2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5.75" customHeight="1">
      <c r="A324" s="8"/>
      <c r="B324" s="2"/>
      <c r="C324" s="2"/>
      <c r="D324" s="2"/>
      <c r="E324" s="2"/>
      <c r="F324" s="2"/>
      <c r="G324" s="2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5.75" customHeight="1">
      <c r="A325" s="8"/>
      <c r="B325" s="2"/>
      <c r="C325" s="2"/>
      <c r="D325" s="2"/>
      <c r="E325" s="2"/>
      <c r="F325" s="2"/>
      <c r="G325" s="2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5.75" customHeight="1">
      <c r="A326" s="8"/>
      <c r="B326" s="2"/>
      <c r="C326" s="2"/>
      <c r="D326" s="2"/>
      <c r="E326" s="2"/>
      <c r="F326" s="2"/>
      <c r="G326" s="2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5.75" customHeight="1">
      <c r="A327" s="8"/>
      <c r="B327" s="2"/>
      <c r="C327" s="2"/>
      <c r="D327" s="2"/>
      <c r="E327" s="2"/>
      <c r="F327" s="2"/>
      <c r="G327" s="2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5.75" customHeight="1">
      <c r="A328" s="8"/>
      <c r="B328" s="2"/>
      <c r="C328" s="2"/>
      <c r="D328" s="2"/>
      <c r="E328" s="2"/>
      <c r="F328" s="2"/>
      <c r="G328" s="2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5.75" customHeight="1">
      <c r="A329" s="8"/>
      <c r="B329" s="2"/>
      <c r="C329" s="2"/>
      <c r="D329" s="2"/>
      <c r="E329" s="2"/>
      <c r="F329" s="2"/>
      <c r="G329" s="2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5.75" customHeight="1">
      <c r="A330" s="8"/>
      <c r="B330" s="2"/>
      <c r="C330" s="2"/>
      <c r="D330" s="2"/>
      <c r="E330" s="2"/>
      <c r="F330" s="2"/>
      <c r="G330" s="2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5.75" customHeight="1">
      <c r="A331" s="8"/>
      <c r="B331" s="2"/>
      <c r="C331" s="2"/>
      <c r="D331" s="2"/>
      <c r="E331" s="2"/>
      <c r="F331" s="2"/>
      <c r="G331" s="2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5.75" customHeight="1">
      <c r="A332" s="8"/>
      <c r="B332" s="2"/>
      <c r="C332" s="2"/>
      <c r="D332" s="2"/>
      <c r="E332" s="2"/>
      <c r="F332" s="2"/>
      <c r="G332" s="2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7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5.75" customHeight="1">
      <c r="A333" s="8"/>
      <c r="B333" s="2"/>
      <c r="C333" s="2"/>
      <c r="D333" s="2"/>
      <c r="E333" s="2"/>
      <c r="F333" s="2"/>
      <c r="G333" s="2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5.75" customHeight="1">
      <c r="A334" s="8"/>
      <c r="B334" s="2"/>
      <c r="C334" s="2"/>
      <c r="D334" s="2"/>
      <c r="E334" s="2"/>
      <c r="F334" s="2"/>
      <c r="G334" s="2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5.75" customHeight="1">
      <c r="A335" s="8"/>
      <c r="B335" s="2"/>
      <c r="C335" s="2"/>
      <c r="D335" s="2"/>
      <c r="E335" s="2"/>
      <c r="F335" s="2"/>
      <c r="G335" s="2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5.75" customHeight="1">
      <c r="A336" s="8"/>
      <c r="B336" s="2"/>
      <c r="C336" s="2"/>
      <c r="D336" s="2"/>
      <c r="E336" s="2"/>
      <c r="F336" s="2"/>
      <c r="G336" s="2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7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5.75" customHeight="1">
      <c r="A337" s="8"/>
      <c r="B337" s="2"/>
      <c r="C337" s="2"/>
      <c r="D337" s="2"/>
      <c r="E337" s="2"/>
      <c r="F337" s="2"/>
      <c r="G337" s="2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7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5.75" customHeight="1">
      <c r="A338" s="8"/>
      <c r="B338" s="2"/>
      <c r="C338" s="2"/>
      <c r="D338" s="2"/>
      <c r="E338" s="2"/>
      <c r="F338" s="2"/>
      <c r="G338" s="2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7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5.75" customHeight="1">
      <c r="A339" s="8"/>
      <c r="B339" s="2"/>
      <c r="C339" s="2"/>
      <c r="D339" s="2"/>
      <c r="E339" s="2"/>
      <c r="F339" s="2"/>
      <c r="G339" s="2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7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5.75" customHeight="1">
      <c r="A340" s="8"/>
      <c r="B340" s="2"/>
      <c r="C340" s="2"/>
      <c r="D340" s="2"/>
      <c r="E340" s="2"/>
      <c r="F340" s="2"/>
      <c r="G340" s="2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7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5.75" customHeight="1">
      <c r="A341" s="8"/>
      <c r="B341" s="2"/>
      <c r="C341" s="2"/>
      <c r="D341" s="2"/>
      <c r="E341" s="2"/>
      <c r="F341" s="2"/>
      <c r="G341" s="2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7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5.75" customHeight="1">
      <c r="A342" s="8"/>
      <c r="B342" s="2"/>
      <c r="C342" s="2"/>
      <c r="D342" s="2"/>
      <c r="E342" s="2"/>
      <c r="F342" s="2"/>
      <c r="G342" s="2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7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5.75" customHeight="1">
      <c r="A343" s="8"/>
      <c r="B343" s="2"/>
      <c r="C343" s="2"/>
      <c r="D343" s="2"/>
      <c r="E343" s="2"/>
      <c r="F343" s="2"/>
      <c r="G343" s="2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7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5.75" customHeight="1">
      <c r="A344" s="8"/>
      <c r="B344" s="2"/>
      <c r="C344" s="2"/>
      <c r="D344" s="2"/>
      <c r="E344" s="2"/>
      <c r="F344" s="2"/>
      <c r="G344" s="2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7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5.75" customHeight="1">
      <c r="A345" s="8"/>
      <c r="B345" s="2"/>
      <c r="C345" s="2"/>
      <c r="D345" s="2"/>
      <c r="E345" s="2"/>
      <c r="F345" s="2"/>
      <c r="G345" s="2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7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5.75" customHeight="1">
      <c r="A346" s="8"/>
      <c r="B346" s="2"/>
      <c r="C346" s="2"/>
      <c r="D346" s="2"/>
      <c r="E346" s="2"/>
      <c r="F346" s="2"/>
      <c r="G346" s="2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7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5.75" customHeight="1">
      <c r="A347" s="8"/>
      <c r="B347" s="2"/>
      <c r="C347" s="2"/>
      <c r="D347" s="2"/>
      <c r="E347" s="2"/>
      <c r="F347" s="2"/>
      <c r="G347" s="2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7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5.75" customHeight="1">
      <c r="A348" s="8"/>
      <c r="B348" s="2"/>
      <c r="C348" s="2"/>
      <c r="D348" s="2"/>
      <c r="E348" s="2"/>
      <c r="F348" s="2"/>
      <c r="G348" s="2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7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5.75" customHeight="1">
      <c r="A349" s="8"/>
      <c r="B349" s="2"/>
      <c r="C349" s="2"/>
      <c r="D349" s="2"/>
      <c r="E349" s="2"/>
      <c r="F349" s="2"/>
      <c r="G349" s="2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7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5.75" customHeight="1">
      <c r="A350" s="8"/>
      <c r="B350" s="2"/>
      <c r="C350" s="2"/>
      <c r="D350" s="2"/>
      <c r="E350" s="2"/>
      <c r="F350" s="2"/>
      <c r="G350" s="2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7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5.75" customHeight="1">
      <c r="A351" s="8"/>
      <c r="B351" s="2"/>
      <c r="C351" s="2"/>
      <c r="D351" s="2"/>
      <c r="E351" s="2"/>
      <c r="F351" s="2"/>
      <c r="G351" s="2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7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5.75" customHeight="1">
      <c r="A352" s="8"/>
      <c r="B352" s="2"/>
      <c r="C352" s="2"/>
      <c r="D352" s="2"/>
      <c r="E352" s="2"/>
      <c r="F352" s="2"/>
      <c r="G352" s="2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7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5.75" customHeight="1">
      <c r="A353" s="8"/>
      <c r="B353" s="2"/>
      <c r="C353" s="2"/>
      <c r="D353" s="2"/>
      <c r="E353" s="2"/>
      <c r="F353" s="2"/>
      <c r="G353" s="2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7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5.75" customHeight="1">
      <c r="A354" s="8"/>
      <c r="B354" s="2"/>
      <c r="C354" s="2"/>
      <c r="D354" s="2"/>
      <c r="E354" s="2"/>
      <c r="F354" s="2"/>
      <c r="G354" s="2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7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5.75" customHeight="1">
      <c r="A355" s="8"/>
      <c r="B355" s="2"/>
      <c r="C355" s="2"/>
      <c r="D355" s="2"/>
      <c r="E355" s="2"/>
      <c r="F355" s="2"/>
      <c r="G355" s="2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7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5.75" customHeight="1">
      <c r="A356" s="8"/>
      <c r="B356" s="2"/>
      <c r="C356" s="2"/>
      <c r="D356" s="2"/>
      <c r="E356" s="2"/>
      <c r="F356" s="2"/>
      <c r="G356" s="2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7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5.75" customHeight="1">
      <c r="A357" s="8"/>
      <c r="B357" s="2"/>
      <c r="C357" s="2"/>
      <c r="D357" s="2"/>
      <c r="E357" s="2"/>
      <c r="F357" s="2"/>
      <c r="G357" s="2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7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5.75" customHeight="1">
      <c r="A358" s="8"/>
      <c r="B358" s="2"/>
      <c r="C358" s="2"/>
      <c r="D358" s="2"/>
      <c r="E358" s="2"/>
      <c r="F358" s="2"/>
      <c r="G358" s="2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7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5.75" customHeight="1">
      <c r="A359" s="8"/>
      <c r="B359" s="2"/>
      <c r="C359" s="2"/>
      <c r="D359" s="2"/>
      <c r="E359" s="2"/>
      <c r="F359" s="2"/>
      <c r="G359" s="2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7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5.75" customHeight="1">
      <c r="A360" s="8"/>
      <c r="B360" s="2"/>
      <c r="C360" s="2"/>
      <c r="D360" s="2"/>
      <c r="E360" s="2"/>
      <c r="F360" s="2"/>
      <c r="G360" s="2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7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5.75" customHeight="1">
      <c r="A361" s="8"/>
      <c r="B361" s="2"/>
      <c r="C361" s="2"/>
      <c r="D361" s="2"/>
      <c r="E361" s="2"/>
      <c r="F361" s="2"/>
      <c r="G361" s="2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7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5.75" customHeight="1">
      <c r="A362" s="8"/>
      <c r="B362" s="2"/>
      <c r="C362" s="2"/>
      <c r="D362" s="2"/>
      <c r="E362" s="2"/>
      <c r="F362" s="2"/>
      <c r="G362" s="2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7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5.75" customHeight="1">
      <c r="A363" s="8"/>
      <c r="B363" s="2"/>
      <c r="C363" s="2"/>
      <c r="D363" s="2"/>
      <c r="E363" s="2"/>
      <c r="F363" s="2"/>
      <c r="G363" s="2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7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5.75" customHeight="1">
      <c r="A364" s="8"/>
      <c r="B364" s="2"/>
      <c r="C364" s="2"/>
      <c r="D364" s="2"/>
      <c r="E364" s="2"/>
      <c r="F364" s="2"/>
      <c r="G364" s="2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7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5.75" customHeight="1">
      <c r="A365" s="8"/>
      <c r="B365" s="2"/>
      <c r="C365" s="2"/>
      <c r="D365" s="2"/>
      <c r="E365" s="2"/>
      <c r="F365" s="2"/>
      <c r="G365" s="2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7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5.75" customHeight="1">
      <c r="A366" s="8"/>
      <c r="B366" s="2"/>
      <c r="C366" s="2"/>
      <c r="D366" s="2"/>
      <c r="E366" s="2"/>
      <c r="F366" s="2"/>
      <c r="G366" s="2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7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5.75" customHeight="1">
      <c r="A367" s="8"/>
      <c r="B367" s="2"/>
      <c r="C367" s="2"/>
      <c r="D367" s="2"/>
      <c r="E367" s="2"/>
      <c r="F367" s="2"/>
      <c r="G367" s="2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7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5.75" customHeight="1">
      <c r="A368" s="8"/>
      <c r="B368" s="2"/>
      <c r="C368" s="2"/>
      <c r="D368" s="2"/>
      <c r="E368" s="2"/>
      <c r="F368" s="2"/>
      <c r="G368" s="2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7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5.75" customHeight="1">
      <c r="A369" s="8"/>
      <c r="B369" s="2"/>
      <c r="C369" s="2"/>
      <c r="D369" s="2"/>
      <c r="E369" s="2"/>
      <c r="F369" s="2"/>
      <c r="G369" s="2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7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5.75" customHeight="1">
      <c r="A370" s="8"/>
      <c r="B370" s="2"/>
      <c r="C370" s="2"/>
      <c r="D370" s="2"/>
      <c r="E370" s="2"/>
      <c r="F370" s="2"/>
      <c r="G370" s="2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7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5.75" customHeight="1">
      <c r="A371" s="8"/>
      <c r="B371" s="2"/>
      <c r="C371" s="2"/>
      <c r="D371" s="2"/>
      <c r="E371" s="2"/>
      <c r="F371" s="2"/>
      <c r="G371" s="2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7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5.75" customHeight="1">
      <c r="A372" s="8"/>
      <c r="B372" s="2"/>
      <c r="C372" s="2"/>
      <c r="D372" s="2"/>
      <c r="E372" s="2"/>
      <c r="F372" s="2"/>
      <c r="G372" s="2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7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5.75" customHeight="1">
      <c r="A373" s="8"/>
      <c r="B373" s="2"/>
      <c r="C373" s="2"/>
      <c r="D373" s="2"/>
      <c r="E373" s="2"/>
      <c r="F373" s="2"/>
      <c r="G373" s="2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7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5.75" customHeight="1">
      <c r="A374" s="8"/>
      <c r="B374" s="2"/>
      <c r="C374" s="2"/>
      <c r="D374" s="2"/>
      <c r="E374" s="2"/>
      <c r="F374" s="2"/>
      <c r="G374" s="2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7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5.75" customHeight="1">
      <c r="A375" s="8"/>
      <c r="B375" s="2"/>
      <c r="C375" s="2"/>
      <c r="D375" s="2"/>
      <c r="E375" s="2"/>
      <c r="F375" s="2"/>
      <c r="G375" s="2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7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5.75" customHeight="1">
      <c r="A376" s="8"/>
      <c r="B376" s="2"/>
      <c r="C376" s="2"/>
      <c r="D376" s="2"/>
      <c r="E376" s="2"/>
      <c r="F376" s="2"/>
      <c r="G376" s="2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7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5.75" customHeight="1">
      <c r="A377" s="8"/>
      <c r="B377" s="2"/>
      <c r="C377" s="2"/>
      <c r="D377" s="2"/>
      <c r="E377" s="2"/>
      <c r="F377" s="2"/>
      <c r="G377" s="2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7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5.75" customHeight="1">
      <c r="A378" s="8"/>
      <c r="B378" s="2"/>
      <c r="C378" s="2"/>
      <c r="D378" s="2"/>
      <c r="E378" s="2"/>
      <c r="F378" s="2"/>
      <c r="G378" s="2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7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5.75" customHeight="1">
      <c r="A379" s="8"/>
      <c r="B379" s="2"/>
      <c r="C379" s="2"/>
      <c r="D379" s="2"/>
      <c r="E379" s="2"/>
      <c r="F379" s="2"/>
      <c r="G379" s="2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7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5.75" customHeight="1">
      <c r="A380" s="8"/>
      <c r="B380" s="2"/>
      <c r="C380" s="2"/>
      <c r="D380" s="2"/>
      <c r="E380" s="2"/>
      <c r="F380" s="2"/>
      <c r="G380" s="2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7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5.75" customHeight="1">
      <c r="A381" s="8"/>
      <c r="B381" s="2"/>
      <c r="C381" s="2"/>
      <c r="D381" s="2"/>
      <c r="E381" s="2"/>
      <c r="F381" s="2"/>
      <c r="G381" s="2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7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5.75" customHeight="1">
      <c r="A382" s="8"/>
      <c r="B382" s="2"/>
      <c r="C382" s="2"/>
      <c r="D382" s="2"/>
      <c r="E382" s="2"/>
      <c r="F382" s="2"/>
      <c r="G382" s="2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7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5.75" customHeight="1">
      <c r="A383" s="8"/>
      <c r="B383" s="2"/>
      <c r="C383" s="2"/>
      <c r="D383" s="2"/>
      <c r="E383" s="2"/>
      <c r="F383" s="2"/>
      <c r="G383" s="2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7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5.75" customHeight="1">
      <c r="A384" s="8"/>
      <c r="B384" s="2"/>
      <c r="C384" s="2"/>
      <c r="D384" s="2"/>
      <c r="E384" s="2"/>
      <c r="F384" s="2"/>
      <c r="G384" s="2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7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5.75" customHeight="1">
      <c r="A385" s="8"/>
      <c r="B385" s="2"/>
      <c r="C385" s="2"/>
      <c r="D385" s="2"/>
      <c r="E385" s="2"/>
      <c r="F385" s="2"/>
      <c r="G385" s="2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7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5.75" customHeight="1">
      <c r="A386" s="8"/>
      <c r="B386" s="2"/>
      <c r="C386" s="2"/>
      <c r="D386" s="2"/>
      <c r="E386" s="2"/>
      <c r="F386" s="2"/>
      <c r="G386" s="2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5.75" customHeight="1">
      <c r="A387" s="8"/>
      <c r="B387" s="2"/>
      <c r="C387" s="2"/>
      <c r="D387" s="2"/>
      <c r="E387" s="2"/>
      <c r="F387" s="2"/>
      <c r="G387" s="2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5.75" customHeight="1">
      <c r="A388" s="8"/>
      <c r="B388" s="2"/>
      <c r="C388" s="2"/>
      <c r="D388" s="2"/>
      <c r="E388" s="2"/>
      <c r="F388" s="2"/>
      <c r="G388" s="2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5.75" customHeight="1">
      <c r="A389" s="8"/>
      <c r="B389" s="2"/>
      <c r="C389" s="2"/>
      <c r="D389" s="2"/>
      <c r="E389" s="2"/>
      <c r="F389" s="2"/>
      <c r="G389" s="2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5.75" customHeight="1">
      <c r="A390" s="8"/>
      <c r="B390" s="2"/>
      <c r="C390" s="2"/>
      <c r="D390" s="2"/>
      <c r="E390" s="2"/>
      <c r="F390" s="2"/>
      <c r="G390" s="2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5.75" customHeight="1">
      <c r="A391" s="8"/>
      <c r="B391" s="2"/>
      <c r="C391" s="2"/>
      <c r="D391" s="2"/>
      <c r="E391" s="2"/>
      <c r="F391" s="2"/>
      <c r="G391" s="2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5.75" customHeight="1">
      <c r="A392" s="8"/>
      <c r="B392" s="2"/>
      <c r="C392" s="2"/>
      <c r="D392" s="2"/>
      <c r="E392" s="2"/>
      <c r="F392" s="2"/>
      <c r="G392" s="2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5.75" customHeight="1">
      <c r="A393" s="8"/>
      <c r="B393" s="2"/>
      <c r="C393" s="2"/>
      <c r="D393" s="2"/>
      <c r="E393" s="2"/>
      <c r="F393" s="2"/>
      <c r="G393" s="2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5.75" customHeight="1">
      <c r="A394" s="8"/>
      <c r="B394" s="2"/>
      <c r="C394" s="2"/>
      <c r="D394" s="2"/>
      <c r="E394" s="2"/>
      <c r="F394" s="2"/>
      <c r="G394" s="2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5.75" customHeight="1">
      <c r="A395" s="8"/>
      <c r="B395" s="2"/>
      <c r="C395" s="2"/>
      <c r="D395" s="2"/>
      <c r="E395" s="2"/>
      <c r="F395" s="2"/>
      <c r="G395" s="2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5.75" customHeight="1">
      <c r="A396" s="8"/>
      <c r="B396" s="2"/>
      <c r="C396" s="2"/>
      <c r="D396" s="2"/>
      <c r="E396" s="2"/>
      <c r="F396" s="2"/>
      <c r="G396" s="2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5.75" customHeight="1">
      <c r="A397" s="8"/>
      <c r="B397" s="2"/>
      <c r="C397" s="2"/>
      <c r="D397" s="2"/>
      <c r="E397" s="2"/>
      <c r="F397" s="2"/>
      <c r="G397" s="2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5.75" customHeight="1">
      <c r="A398" s="8"/>
      <c r="B398" s="2"/>
      <c r="C398" s="2"/>
      <c r="D398" s="2"/>
      <c r="E398" s="2"/>
      <c r="F398" s="2"/>
      <c r="G398" s="2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5.75" customHeight="1">
      <c r="A399" s="8"/>
      <c r="B399" s="2"/>
      <c r="C399" s="2"/>
      <c r="D399" s="2"/>
      <c r="E399" s="2"/>
      <c r="F399" s="2"/>
      <c r="G399" s="2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5.75" customHeight="1">
      <c r="A400" s="8"/>
      <c r="B400" s="2"/>
      <c r="C400" s="2"/>
      <c r="D400" s="2"/>
      <c r="E400" s="2"/>
      <c r="F400" s="2"/>
      <c r="G400" s="2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5.75" customHeight="1">
      <c r="A401" s="8"/>
      <c r="B401" s="2"/>
      <c r="C401" s="2"/>
      <c r="D401" s="2"/>
      <c r="E401" s="2"/>
      <c r="F401" s="2"/>
      <c r="G401" s="2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5.75" customHeight="1">
      <c r="A402" s="8"/>
      <c r="B402" s="2"/>
      <c r="C402" s="2"/>
      <c r="D402" s="2"/>
      <c r="E402" s="2"/>
      <c r="F402" s="2"/>
      <c r="G402" s="2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5.75" customHeight="1">
      <c r="A403" s="8"/>
      <c r="B403" s="2"/>
      <c r="C403" s="2"/>
      <c r="D403" s="2"/>
      <c r="E403" s="2"/>
      <c r="F403" s="2"/>
      <c r="G403" s="2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5.75" customHeight="1">
      <c r="A404" s="8"/>
      <c r="B404" s="2"/>
      <c r="C404" s="2"/>
      <c r="D404" s="2"/>
      <c r="E404" s="2"/>
      <c r="F404" s="2"/>
      <c r="G404" s="2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7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5.75" customHeight="1">
      <c r="A405" s="8"/>
      <c r="B405" s="2"/>
      <c r="C405" s="2"/>
      <c r="D405" s="2"/>
      <c r="E405" s="2"/>
      <c r="F405" s="2"/>
      <c r="G405" s="2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5.75" customHeight="1">
      <c r="A406" s="8"/>
      <c r="B406" s="2"/>
      <c r="C406" s="2"/>
      <c r="D406" s="2"/>
      <c r="E406" s="2"/>
      <c r="F406" s="2"/>
      <c r="G406" s="2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5.75" customHeight="1">
      <c r="A407" s="8"/>
      <c r="B407" s="2"/>
      <c r="C407" s="2"/>
      <c r="D407" s="2"/>
      <c r="E407" s="2"/>
      <c r="F407" s="2"/>
      <c r="G407" s="2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5.75" customHeight="1">
      <c r="A408" s="8"/>
      <c r="B408" s="2"/>
      <c r="C408" s="2"/>
      <c r="D408" s="2"/>
      <c r="E408" s="2"/>
      <c r="F408" s="2"/>
      <c r="G408" s="2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7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5.75" customHeight="1">
      <c r="A409" s="8"/>
      <c r="B409" s="2"/>
      <c r="C409" s="2"/>
      <c r="D409" s="2"/>
      <c r="E409" s="2"/>
      <c r="F409" s="2"/>
      <c r="G409" s="2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7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5.75" customHeight="1">
      <c r="A410" s="8"/>
      <c r="B410" s="2"/>
      <c r="C410" s="2"/>
      <c r="D410" s="2"/>
      <c r="E410" s="2"/>
      <c r="F410" s="2"/>
      <c r="G410" s="2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7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5.75" customHeight="1">
      <c r="A411" s="8"/>
      <c r="B411" s="2"/>
      <c r="C411" s="2"/>
      <c r="D411" s="2"/>
      <c r="E411" s="2"/>
      <c r="F411" s="2"/>
      <c r="G411" s="2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7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5.75" customHeight="1">
      <c r="A412" s="8"/>
      <c r="B412" s="2"/>
      <c r="C412" s="2"/>
      <c r="D412" s="2"/>
      <c r="E412" s="2"/>
      <c r="F412" s="2"/>
      <c r="G412" s="2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7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5.75" customHeight="1">
      <c r="A413" s="8"/>
      <c r="B413" s="2"/>
      <c r="C413" s="2"/>
      <c r="D413" s="2"/>
      <c r="E413" s="2"/>
      <c r="F413" s="2"/>
      <c r="G413" s="2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7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5.75" customHeight="1">
      <c r="A414" s="8"/>
      <c r="B414" s="2"/>
      <c r="C414" s="2"/>
      <c r="D414" s="2"/>
      <c r="E414" s="2"/>
      <c r="F414" s="2"/>
      <c r="G414" s="2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7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5.75" customHeight="1">
      <c r="A415" s="8"/>
      <c r="B415" s="2"/>
      <c r="C415" s="2"/>
      <c r="D415" s="2"/>
      <c r="E415" s="2"/>
      <c r="F415" s="2"/>
      <c r="G415" s="2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7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5.75" customHeight="1">
      <c r="A416" s="8"/>
      <c r="B416" s="2"/>
      <c r="C416" s="2"/>
      <c r="D416" s="2"/>
      <c r="E416" s="2"/>
      <c r="F416" s="2"/>
      <c r="G416" s="2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7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5.75" customHeight="1">
      <c r="A417" s="8"/>
      <c r="B417" s="2"/>
      <c r="C417" s="2"/>
      <c r="D417" s="2"/>
      <c r="E417" s="2"/>
      <c r="F417" s="2"/>
      <c r="G417" s="2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7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5.75" customHeight="1">
      <c r="A418" s="8"/>
      <c r="B418" s="2"/>
      <c r="C418" s="2"/>
      <c r="D418" s="2"/>
      <c r="E418" s="2"/>
      <c r="F418" s="2"/>
      <c r="G418" s="2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7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5.75" customHeight="1">
      <c r="A419" s="8"/>
      <c r="B419" s="2"/>
      <c r="C419" s="2"/>
      <c r="D419" s="2"/>
      <c r="E419" s="2"/>
      <c r="F419" s="2"/>
      <c r="G419" s="2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7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5.75" customHeight="1">
      <c r="A420" s="8"/>
      <c r="B420" s="2"/>
      <c r="C420" s="2"/>
      <c r="D420" s="2"/>
      <c r="E420" s="2"/>
      <c r="F420" s="2"/>
      <c r="G420" s="2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7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5.75" customHeight="1">
      <c r="A421" s="8"/>
      <c r="B421" s="2"/>
      <c r="C421" s="2"/>
      <c r="D421" s="2"/>
      <c r="E421" s="2"/>
      <c r="F421" s="2"/>
      <c r="G421" s="2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7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5.75" customHeight="1">
      <c r="A422" s="8"/>
      <c r="B422" s="2"/>
      <c r="C422" s="2"/>
      <c r="D422" s="2"/>
      <c r="E422" s="2"/>
      <c r="F422" s="2"/>
      <c r="G422" s="2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7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5.75" customHeight="1">
      <c r="A423" s="8"/>
      <c r="B423" s="2"/>
      <c r="C423" s="2"/>
      <c r="D423" s="2"/>
      <c r="E423" s="2"/>
      <c r="F423" s="2"/>
      <c r="G423" s="2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7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5.75" customHeight="1">
      <c r="A424" s="8"/>
      <c r="B424" s="2"/>
      <c r="C424" s="2"/>
      <c r="D424" s="2"/>
      <c r="E424" s="2"/>
      <c r="F424" s="2"/>
      <c r="G424" s="2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7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5.75" customHeight="1">
      <c r="A425" s="8"/>
      <c r="B425" s="2"/>
      <c r="C425" s="2"/>
      <c r="D425" s="2"/>
      <c r="E425" s="2"/>
      <c r="F425" s="2"/>
      <c r="G425" s="2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7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5.75" customHeight="1">
      <c r="A426" s="8"/>
      <c r="B426" s="2"/>
      <c r="C426" s="2"/>
      <c r="D426" s="2"/>
      <c r="E426" s="2"/>
      <c r="F426" s="2"/>
      <c r="G426" s="2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7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5.75" customHeight="1">
      <c r="A427" s="8"/>
      <c r="B427" s="2"/>
      <c r="C427" s="2"/>
      <c r="D427" s="2"/>
      <c r="E427" s="2"/>
      <c r="F427" s="2"/>
      <c r="G427" s="2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7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5.75" customHeight="1">
      <c r="A428" s="8"/>
      <c r="B428" s="2"/>
      <c r="C428" s="2"/>
      <c r="D428" s="2"/>
      <c r="E428" s="2"/>
      <c r="F428" s="2"/>
      <c r="G428" s="2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7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5.75" customHeight="1">
      <c r="A429" s="8"/>
      <c r="B429" s="2"/>
      <c r="C429" s="2"/>
      <c r="D429" s="2"/>
      <c r="E429" s="2"/>
      <c r="F429" s="2"/>
      <c r="G429" s="2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7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5.75" customHeight="1">
      <c r="A430" s="8"/>
      <c r="B430" s="2"/>
      <c r="C430" s="2"/>
      <c r="D430" s="2"/>
      <c r="E430" s="2"/>
      <c r="F430" s="2"/>
      <c r="G430" s="2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7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5.75" customHeight="1">
      <c r="A431" s="8"/>
      <c r="B431" s="2"/>
      <c r="C431" s="2"/>
      <c r="D431" s="2"/>
      <c r="E431" s="2"/>
      <c r="F431" s="2"/>
      <c r="G431" s="2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7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U1"/>
    <mergeCell ref="A2:R2"/>
    <mergeCell ref="S2:U2"/>
  </mergeCells>
  <printOptions horizontalCentered="1" gridLines="1"/>
  <pageMargins left="0.7" right="0.7" top="0.75" bottom="0.75" header="0" footer="0"/>
  <pageSetup paperSize="9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PESQUISA BLACK FRIDAY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Ferraz</dc:creator>
  <cp:lastModifiedBy>mabel.melo</cp:lastModifiedBy>
  <dcterms:created xsi:type="dcterms:W3CDTF">2023-11-09T15:41:01Z</dcterms:created>
  <dcterms:modified xsi:type="dcterms:W3CDTF">2023-11-09T21:05:57Z</dcterms:modified>
</cp:coreProperties>
</file>