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<sst xmlns="http://schemas.openxmlformats.org/spreadsheetml/2006/main" count="334" uniqueCount="113">
  <si>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</si>
  <si>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</si>
  <si>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</si>
  <si>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</si>
  <si>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</si>
  <si>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</si>
  <si>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</si>
  <si>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</si>
  <si>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</si>
  <si>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</si>
  <si>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</si>
  <si>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</si>
  <si>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</si>
  <si>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</si>
  <si>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</si>
  <si>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</si>
  <si>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</si>
  <si>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</si>
  <si>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</si>
  <si>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</si>
  <si>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</si>
  <si>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</si>
  <si>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</si>
  <si>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Açougueiro</t>
  </si>
  <si>
    <t>NÃO</t>
  </si>
  <si>
    <t>Olinda</t>
  </si>
  <si>
    <t>Bairro Novo</t>
  </si>
  <si>
    <t>53030-260</t>
  </si>
  <si>
    <t>Médio Completo</t>
  </si>
  <si>
    <t>Necessário experiência na área.</t>
  </si>
  <si>
    <t>SIM</t>
  </si>
  <si>
    <t>Recife</t>
  </si>
  <si>
    <t>Boa Viagem</t>
  </si>
  <si>
    <t>Vaga para pessoas com deficiência.</t>
  </si>
  <si>
    <t>Bairro do Recife</t>
  </si>
  <si>
    <t>50030-310</t>
  </si>
  <si>
    <t>Ajudante de Padeiro</t>
  </si>
  <si>
    <t>Assistente Administrativo (Jovem Aprendiz)</t>
  </si>
  <si>
    <t>Boa Vista</t>
  </si>
  <si>
    <t>A Combinar</t>
  </si>
  <si>
    <t>Não Exigida</t>
  </si>
  <si>
    <t>Vaga para jovem aprendiz, exclusiva para pessoas com deficiência, com idade mínima de 18 anos.</t>
  </si>
  <si>
    <t>Atendente Balconista</t>
  </si>
  <si>
    <t>Atendente de Farmácia Balconista</t>
  </si>
  <si>
    <t>Totó</t>
  </si>
  <si>
    <t>Atendente no Setor de Frios e Laticínios</t>
  </si>
  <si>
    <t>Jaboatão dos Guararapes</t>
  </si>
  <si>
    <t>Fundamental Completo</t>
  </si>
  <si>
    <t>Auxiliar de Padeiro</t>
  </si>
  <si>
    <t>51111-020</t>
  </si>
  <si>
    <t>Chefe de Cozinha</t>
  </si>
  <si>
    <t>Casa Caiada</t>
  </si>
  <si>
    <t>Centro</t>
  </si>
  <si>
    <t>Cozinheiro Geral</t>
  </si>
  <si>
    <t>São José</t>
  </si>
  <si>
    <t>50020-560</t>
  </si>
  <si>
    <t>Desenhista Industrial Gráfico</t>
  </si>
  <si>
    <t>Curado</t>
  </si>
  <si>
    <t>54270-090</t>
  </si>
  <si>
    <t>Embalador a Mão</t>
  </si>
  <si>
    <t>Lanterneiro de Automóveis</t>
  </si>
  <si>
    <t>Guabiraba</t>
  </si>
  <si>
    <t>52291-800</t>
  </si>
  <si>
    <t>Lavador de Fachada</t>
  </si>
  <si>
    <t>Goiana</t>
  </si>
  <si>
    <t>55900-000</t>
  </si>
  <si>
    <t>Marceneiro</t>
  </si>
  <si>
    <t>Motofretista</t>
  </si>
  <si>
    <t>Necessário experiência na área. Possuir moto.</t>
  </si>
  <si>
    <t>Motorista de Ambulância</t>
  </si>
  <si>
    <t>Vaga para pessoas com deficiência. Necessário curso de direção defensiva e primeiros socorros.</t>
  </si>
  <si>
    <t>Operador de Centro de Usinagem Com Comando Numérico</t>
  </si>
  <si>
    <t>Iputinga</t>
  </si>
  <si>
    <t>50800-000</t>
  </si>
  <si>
    <t>Padeiro</t>
  </si>
  <si>
    <t>Porteiro</t>
  </si>
  <si>
    <t>Recepcionista Atendente</t>
  </si>
  <si>
    <t>Técnico de Refrigeração</t>
  </si>
  <si>
    <t>Necessário experiência na área. Possuir habilitação.</t>
  </si>
  <si>
    <t>Vendedor Interno</t>
  </si>
  <si>
    <t>Santo Antônio</t>
  </si>
  <si>
    <t>Madalena</t>
  </si>
  <si>
    <t>Atendente de Pedágio</t>
  </si>
  <si>
    <t>Auxiliar de Limpeza</t>
  </si>
  <si>
    <t>Vila Popular</t>
  </si>
  <si>
    <t>Auxiliar de Linha de Produção</t>
  </si>
  <si>
    <t>Encruzilhada</t>
  </si>
  <si>
    <t>Médico Veterinário</t>
  </si>
  <si>
    <t>Ibura</t>
  </si>
  <si>
    <t>Superior Completo</t>
  </si>
  <si>
    <t>Necessário formação e experiência na área, com cirurgia e clínica. Ter disponibilidade de horário.</t>
  </si>
  <si>
    <t>Operador de Caixa</t>
  </si>
  <si>
    <t>Fernando de Noronha</t>
  </si>
  <si>
    <t>Vila dos Remédios</t>
  </si>
  <si>
    <t>Operador de Empilhadeira</t>
  </si>
  <si>
    <t>Necessário experiência na área. Ter CNH categoria "D".</t>
  </si>
  <si>
    <t>Operador de Telemarketing Ativo e Receptivo</t>
  </si>
  <si>
    <t>Coelhos</t>
  </si>
  <si>
    <t>50060-000</t>
  </si>
  <si>
    <t>Passador de Roupas Em Geral</t>
  </si>
  <si>
    <t>Casa Forte</t>
  </si>
  <si>
    <t>Soldador</t>
  </si>
  <si>
    <t>Afogados</t>
  </si>
  <si>
    <t>50770-290</t>
  </si>
  <si>
    <t>Chefe de Serviço de Limpeza</t>
  </si>
  <si>
    <t>Necessário experiência na área. ter CNH categoria "B".</t>
  </si>
  <si>
    <t>Ferramenteiro</t>
  </si>
  <si>
    <t>Necessário experiência e formação técnica na área.</t>
  </si>
  <si>
    <t>Técnico de Manutenção Eletrônica</t>
  </si>
  <si>
    <t>Necessário experiência na área, curso de segurença eletrônica, NR-10/35 e CNH categoria "A/B".</t>
  </si>
  <si>
    <t>50680-760</t>
  </si>
  <si>
    <t>Necessário experiência na área. Ter CNH categoria "A/B".</t>
  </si>
  <si>
    <t>ATUALIZADO EM:  10/05/19 às 09:12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</si>
</sst>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8" fontId="7" fillId="0" borderId="8" xfId="0" applyNumberFormat="1" applyFont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UPPER(base!$B18)</f>
        <v>AÇOUGUEIRO</v>
      </c>
      <c r="C3" s="93"/>
      <c r="D3" s="94"/>
      <c r="E3" s="15"/>
      <c r="F3" s="92" t="str">
        <f>UPPER(base!$B19)</f>
        <v>AJUDANTE DE PADEIRO</v>
      </c>
      <c r="G3" s="93"/>
      <c r="H3" s="94"/>
      <c r="I3" s="15"/>
      <c r="J3" s="92" t="str">
        <f>UPPER(base!$B20)</f>
        <v>ASSISTENTE ADMINISTRATIVO (JOVEM APRENDIZ)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R$998</v>
      </c>
      <c r="C5" s="99"/>
      <c r="D5" s="100"/>
      <c r="E5" s="16"/>
      <c r="F5" s="98" t="str">
        <f>CONCATENATE("R$",base!I19)</f>
        <v>R$998</v>
      </c>
      <c r="G5" s="99"/>
      <c r="H5" s="100"/>
      <c r="I5" s="16"/>
      <c r="J5" s="98" t="str">
        <f>CONCATENATE("R$",base!I20)</f>
        <v>R$A Combinar</v>
      </c>
      <c r="K5" s="99"/>
      <c r="L5" s="100"/>
      <c r="M5" s="12"/>
    </row>
    <row r="6" spans="1:16" ht="25.5" customHeight="1">
      <c r="A6" s="12"/>
      <c r="B6" s="86" t="str">
        <f>CONCATENATE(base!D18," ", "/"," ",base!E18)</f>
        <v>Olinda / Bairro Novo</v>
      </c>
      <c r="C6" s="87"/>
      <c r="D6" s="88"/>
      <c r="E6" s="16"/>
      <c r="F6" s="86" t="str">
        <f>CONCATENATE(base!D19," ", "/"," ",base!E19)</f>
        <v>Olinda / Bairro Novo</v>
      </c>
      <c r="G6" s="87"/>
      <c r="H6" s="88"/>
      <c r="I6" s="16"/>
      <c r="J6" s="86" t="str">
        <f>CONCATENATE(base!D20," ", "/"," ",base!E20)</f>
        <v>Recife / Boa Vista</v>
      </c>
      <c r="K6" s="87"/>
      <c r="L6" s="88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10 vagas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UPPER(base!$B21)</f>
        <v>ATENDENTE BALCONISTA</v>
      </c>
      <c r="C13" s="93"/>
      <c r="D13" s="94"/>
      <c r="E13" s="16"/>
      <c r="F13" s="92" t="str">
        <f>UPPER(base!$B22)</f>
        <v>ATENDENTE DE FARMÁCIA BALCONISTA</v>
      </c>
      <c r="G13" s="93"/>
      <c r="H13" s="94"/>
      <c r="I13" s="16"/>
      <c r="J13" s="92" t="str">
        <f>UPPER(base!$B23)</f>
        <v>ATENDENTE DE PEDÁGIO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R$998</v>
      </c>
      <c r="C15" s="99"/>
      <c r="D15" s="100"/>
      <c r="E15" s="35"/>
      <c r="F15" s="98" t="str">
        <f>CONCATENATE("R$",base!I22)</f>
        <v>R$1000</v>
      </c>
      <c r="G15" s="99"/>
      <c r="H15" s="100"/>
      <c r="I15" s="35"/>
      <c r="J15" s="98" t="str">
        <f>CONCATENATE("R$",base!I23)</f>
        <v>R$1000</v>
      </c>
      <c r="K15" s="99"/>
      <c r="L15" s="100"/>
      <c r="M15" s="12"/>
    </row>
    <row r="16" spans="1:16" ht="25.5" customHeight="1">
      <c r="A16" s="34"/>
      <c r="B16" s="86" t="str">
        <f>CONCATENATE(base!D21," ", "/"," ",base!E21)</f>
        <v>Recife / Bairro do Recife</v>
      </c>
      <c r="C16" s="87"/>
      <c r="D16" s="88"/>
      <c r="E16" s="35"/>
      <c r="F16" s="86" t="str">
        <f>CONCATENATE(base!D22," ", "/"," ",base!E22)</f>
        <v>Recife / Totó</v>
      </c>
      <c r="G16" s="87"/>
      <c r="H16" s="88"/>
      <c r="I16" s="35"/>
      <c r="J16" s="86" t="str">
        <f>CONCATENATE(base!D23," ", "/"," ",base!E23)</f>
        <v>Recife / Bairro do Recife</v>
      </c>
      <c r="K16" s="87"/>
      <c r="L16" s="88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UPPER(base!$B24)</f>
        <v>ATENDENTE NO SETOR DE FRIOS E LATICÍNIOS</v>
      </c>
      <c r="C23" s="93"/>
      <c r="D23" s="94"/>
      <c r="E23" s="35"/>
      <c r="F23" s="92" t="str">
        <f>UPPER(base!$B25)</f>
        <v>AUXILIAR DE LIMPEZA</v>
      </c>
      <c r="G23" s="93"/>
      <c r="H23" s="94"/>
      <c r="I23" s="35"/>
      <c r="J23" s="92" t="str">
        <f>UPPER(base!$B26)</f>
        <v>AUXILIAR DE LINHA DE PRODUÇÃO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R$998</v>
      </c>
      <c r="C25" s="99"/>
      <c r="D25" s="100"/>
      <c r="E25" s="35"/>
      <c r="F25" s="98" t="str">
        <f>CONCATENATE("R$",base!I25)</f>
        <v>R$998</v>
      </c>
      <c r="G25" s="99"/>
      <c r="H25" s="100"/>
      <c r="I25" s="35"/>
      <c r="J25" s="98" t="str">
        <f>CONCATENATE("R$",base!I26)</f>
        <v>R$998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CONCATENATE(base!D24," ", "/"," ",base!E24)</f>
        <v>Olinda / Bairro Novo</v>
      </c>
      <c r="C26" s="87"/>
      <c r="D26" s="88"/>
      <c r="E26" s="35"/>
      <c r="F26" s="86" t="str">
        <f>CONCATENATE(base!D25," ", "/"," ",base!E25)</f>
        <v>Olinda / Vila Popular</v>
      </c>
      <c r="G26" s="87"/>
      <c r="H26" s="88"/>
      <c r="I26" s="35"/>
      <c r="J26" s="86" t="str">
        <f>CONCATENATE(base!D26," ", "/"," ",base!E26)</f>
        <v>Recife / Encruzilhada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2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4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UPPER(base!$B27)</f>
        <v>AUXILIAR DE PADEIRO</v>
      </c>
      <c r="C33" s="93"/>
      <c r="D33" s="94"/>
      <c r="E33" s="35"/>
      <c r="F33" s="92" t="str">
        <f>UPPER(base!$B28)</f>
        <v>CHEFE DE COZINHA</v>
      </c>
      <c r="G33" s="93"/>
      <c r="H33" s="94"/>
      <c r="I33" s="35"/>
      <c r="J33" s="92" t="str">
        <f>UPPER(base!$B29)</f>
        <v>CHEFE DE SERVIÇO DE LIMPEZA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R$998</v>
      </c>
      <c r="C35" s="99"/>
      <c r="D35" s="100"/>
      <c r="E35" s="35"/>
      <c r="F35" s="98" t="str">
        <f>CONCATENATE("R$",base!I28)</f>
        <v>R$998</v>
      </c>
      <c r="G35" s="99"/>
      <c r="H35" s="100"/>
      <c r="I35" s="35"/>
      <c r="J35" s="98" t="str">
        <f>CONCATENATE("R$",base!I29)</f>
        <v>R$1700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CONCATENATE(base!D27," ", "/"," ",base!E27)</f>
        <v>Recife / Boa Viagem</v>
      </c>
      <c r="C36" s="87"/>
      <c r="D36" s="88"/>
      <c r="E36" s="35"/>
      <c r="F36" s="86" t="str">
        <f>CONCATENATE(base!D28," ", "/"," ",base!E28)</f>
        <v>Olinda / Casa Caiada</v>
      </c>
      <c r="G36" s="87"/>
      <c r="H36" s="88"/>
      <c r="I36" s="35"/>
      <c r="J36" s="86" t="str">
        <f>CONCATENATE(base!D29," ", "/"," ",base!E29)</f>
        <v>Jaboatão dos Guararapes / Centro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22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UPPER(base!$B30)</f>
        <v>COZINHEIRO GERAL</v>
      </c>
      <c r="C47" s="93"/>
      <c r="D47" s="94"/>
      <c r="E47" s="15"/>
      <c r="F47" s="92" t="str">
        <f>UPPER(base!$B31)</f>
        <v>DESENHISTA INDUSTRIAL GRÁFICO</v>
      </c>
      <c r="G47" s="93"/>
      <c r="H47" s="94"/>
      <c r="I47" s="15"/>
      <c r="J47" s="92" t="str">
        <f>UPPER(base!$B32)</f>
        <v>EMBALADOR A MÃO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R$1000</v>
      </c>
      <c r="C49" s="99"/>
      <c r="D49" s="100"/>
      <c r="E49" s="16"/>
      <c r="F49" s="98" t="str">
        <f>CONCATENATE("R$",base!I31)</f>
        <v>R$998</v>
      </c>
      <c r="G49" s="99"/>
      <c r="H49" s="100"/>
      <c r="I49" s="16"/>
      <c r="J49" s="98" t="str">
        <f>CONCATENATE("R$",base!I32)</f>
        <v>R$998</v>
      </c>
      <c r="K49" s="99"/>
      <c r="L49" s="100"/>
      <c r="M49" s="12"/>
    </row>
    <row r="50" spans="1:16" ht="25.5" customHeight="1">
      <c r="A50" s="12"/>
      <c r="B50" s="86" t="str">
        <f>CONCATENATE(base!D30," ", "/"," ",base!E30)</f>
        <v>Recife / São José</v>
      </c>
      <c r="C50" s="87"/>
      <c r="D50" s="88"/>
      <c r="E50" s="16"/>
      <c r="F50" s="86" t="str">
        <f>CONCATENATE(base!D31," ", "/"," ",base!E31)</f>
        <v>Jaboatão dos Guararapes / Curado</v>
      </c>
      <c r="G50" s="87"/>
      <c r="H50" s="88"/>
      <c r="I50" s="16"/>
      <c r="J50" s="86" t="str">
        <f>CONCATENATE(base!D32," ", "/"," ",base!E32)</f>
        <v>Recife / Boa Viagem</v>
      </c>
      <c r="K50" s="87"/>
      <c r="L50" s="88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4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UPPER(base!$B33)</f>
        <v>FERRAMENTEIRO</v>
      </c>
      <c r="C57" s="93"/>
      <c r="D57" s="94"/>
      <c r="E57" s="16"/>
      <c r="F57" s="92" t="str">
        <f>UPPER(base!$B34)</f>
        <v>LANTERNEIRO DE AUTOMÓVEIS</v>
      </c>
      <c r="G57" s="93"/>
      <c r="H57" s="94"/>
      <c r="I57" s="16"/>
      <c r="J57" s="92" t="str">
        <f>UPPER(base!$B35)</f>
        <v>LAVADOR DE FACHADA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R$2600</v>
      </c>
      <c r="C59" s="99"/>
      <c r="D59" s="100"/>
      <c r="E59" s="35"/>
      <c r="F59" s="98" t="str">
        <f>CONCATENATE("R$",base!I34)</f>
        <v>R$1200</v>
      </c>
      <c r="G59" s="99"/>
      <c r="H59" s="100"/>
      <c r="I59" s="35"/>
      <c r="J59" s="98" t="str">
        <f>CONCATENATE("R$",base!I35)</f>
        <v>R$1200</v>
      </c>
      <c r="K59" s="99"/>
      <c r="L59" s="100"/>
      <c r="M59" s="12"/>
    </row>
    <row r="60" spans="1:16" ht="25.5" customHeight="1">
      <c r="A60" s="34"/>
      <c r="B60" s="86" t="str">
        <f>CONCATENATE(base!D33," ", "/"," ",base!E33)</f>
        <v>Recife / Bairro do Recife</v>
      </c>
      <c r="C60" s="87"/>
      <c r="D60" s="88"/>
      <c r="E60" s="35"/>
      <c r="F60" s="86" t="str">
        <f>CONCATENATE(base!D34," ", "/"," ",base!E34)</f>
        <v>Recife / Guabiraba</v>
      </c>
      <c r="G60" s="87"/>
      <c r="H60" s="88"/>
      <c r="I60" s="35"/>
      <c r="J60" s="86" t="str">
        <f>CONCATENATE(base!D35," ", "/"," ",base!E35)</f>
        <v>Goiana / Centro</v>
      </c>
      <c r="K60" s="87"/>
      <c r="L60" s="88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não exigida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UPPER(base!$B36)</f>
        <v>MARCENEIRO</v>
      </c>
      <c r="C67" s="93"/>
      <c r="D67" s="94"/>
      <c r="E67" s="35"/>
      <c r="F67" s="92" t="str">
        <f>UPPER(base!$B37)</f>
        <v>MÉDICO VETERINÁRIO</v>
      </c>
      <c r="G67" s="93"/>
      <c r="H67" s="94"/>
      <c r="I67" s="35"/>
      <c r="J67" s="92" t="str">
        <f>UPPER(base!$B38)</f>
        <v>MOTOFRETISTA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R$1000</v>
      </c>
      <c r="C69" s="99"/>
      <c r="D69" s="100"/>
      <c r="E69" s="35"/>
      <c r="F69" s="98" t="str">
        <f>CONCATENATE("R$",base!I37)</f>
        <v>R$A Combinar</v>
      </c>
      <c r="G69" s="99"/>
      <c r="H69" s="100"/>
      <c r="I69" s="35"/>
      <c r="J69" s="98" t="str">
        <f>CONCATENATE("R$",base!I38)</f>
        <v>R$1000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CONCATENATE(base!D36," ", "/"," ",base!E36)</f>
        <v>Jaboatão dos Guararapes / Centro</v>
      </c>
      <c r="C70" s="87"/>
      <c r="D70" s="88"/>
      <c r="E70" s="35"/>
      <c r="F70" s="86" t="str">
        <f>CONCATENATE(base!D37," ", "/"," ",base!E37)</f>
        <v>Recife / Ibura</v>
      </c>
      <c r="G70" s="87"/>
      <c r="H70" s="88"/>
      <c r="I70" s="35"/>
      <c r="J70" s="86" t="str">
        <f>CONCATENATE(base!D38," ", "/"," ",base!E38)</f>
        <v>Recife / Bairro do Recife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superior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3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2" t="str">
        <f>UPPER(base!$B39)</f>
        <v>MOTORISTA DE AMBULÂNCIA</v>
      </c>
      <c r="C77" s="93"/>
      <c r="D77" s="94"/>
      <c r="E77" s="35"/>
      <c r="F77" s="92" t="str">
        <f>UPPER(base!$B40)</f>
        <v>OPERADOR DE CAIXA</v>
      </c>
      <c r="G77" s="93"/>
      <c r="H77" s="94"/>
      <c r="I77" s="35"/>
      <c r="J77" s="92" t="str">
        <f>UPPER(base!$B41)</f>
        <v>OPERADOR DE CENTRO DE USINAGEM COM COMANDO NUMÉRICO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R$A Combinar</v>
      </c>
      <c r="C79" s="99"/>
      <c r="D79" s="100"/>
      <c r="E79" s="35"/>
      <c r="F79" s="98" t="str">
        <f>CONCATENATE("R$",base!I40)</f>
        <v>R$1700</v>
      </c>
      <c r="G79" s="99"/>
      <c r="H79" s="100"/>
      <c r="I79" s="35"/>
      <c r="J79" s="98" t="str">
        <f>CONCATENATE("R$",base!I41)</f>
        <v>R$2000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CONCATENATE(base!D39," ", "/"," ",base!E39)</f>
        <v>Recife / Boa Vista</v>
      </c>
      <c r="C80" s="87"/>
      <c r="D80" s="88"/>
      <c r="E80" s="35"/>
      <c r="F80" s="86" t="str">
        <f>CONCATENATE(base!D40," ", "/"," ",base!E40)</f>
        <v>Fernando de Noronha / Vila dos Remédios</v>
      </c>
      <c r="G80" s="87"/>
      <c r="H80" s="88"/>
      <c r="I80" s="35"/>
      <c r="J80" s="86" t="str">
        <f>CONCATENATE(base!D41," ", "/"," ",base!E41)</f>
        <v>Recife / Iputinga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3 vagas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22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2" t="str">
        <f>UPPER(base!$B42)</f>
        <v>OPERADOR DE EMPILHADEIRA</v>
      </c>
      <c r="C91" s="93"/>
      <c r="D91" s="94"/>
      <c r="E91" s="15"/>
      <c r="F91" s="92" t="str">
        <f>UPPER(base!$B43)</f>
        <v>OPERADOR DE TELEMARKETING ATIVO E RECEPTIVO</v>
      </c>
      <c r="G91" s="93"/>
      <c r="H91" s="94"/>
      <c r="I91" s="15"/>
      <c r="J91" s="92" t="str">
        <f>UPPER(base!$B44)</f>
        <v>PADEIRO</v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R$1214,18</v>
      </c>
      <c r="C93" s="99"/>
      <c r="D93" s="100"/>
      <c r="E93" s="16"/>
      <c r="F93" s="98" t="str">
        <f>CONCATENATE("R$",base!I43)</f>
        <v>R$1000</v>
      </c>
      <c r="G93" s="99"/>
      <c r="H93" s="100"/>
      <c r="I93" s="16"/>
      <c r="J93" s="98" t="str">
        <f>CONCATENATE("R$",base!I44)</f>
        <v>R$998</v>
      </c>
      <c r="K93" s="99"/>
      <c r="L93" s="100"/>
      <c r="M93" s="12"/>
    </row>
    <row r="94" spans="1:16" ht="25.5" customHeight="1">
      <c r="A94" s="12"/>
      <c r="B94" s="86" t="str">
        <f>CONCATENATE(base!D42," ", "/"," ",base!E42)</f>
        <v>Jaboatão dos Guararapes / Centro</v>
      </c>
      <c r="C94" s="87"/>
      <c r="D94" s="88"/>
      <c r="E94" s="16"/>
      <c r="F94" s="86" t="str">
        <f>CONCATENATE(base!D43," ", "/"," ",base!E43)</f>
        <v>Recife / Coelhos</v>
      </c>
      <c r="G94" s="87"/>
      <c r="H94" s="88"/>
      <c r="I94" s="16"/>
      <c r="J94" s="86" t="str">
        <f>CONCATENATE(base!D44," ", "/"," ",base!E44)</f>
        <v>Olinda / Bairro Novo</v>
      </c>
      <c r="K94" s="87"/>
      <c r="L94" s="88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>VAGA PCD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2" t="str">
        <f>UPPER(base!$B45)</f>
        <v>PASSADOR DE ROUPAS EM GERAL</v>
      </c>
      <c r="C101" s="93"/>
      <c r="D101" s="94"/>
      <c r="E101" s="16"/>
      <c r="F101" s="92" t="str">
        <f>UPPER(base!$B46)</f>
        <v>PORTEIRO</v>
      </c>
      <c r="G101" s="93"/>
      <c r="H101" s="94"/>
      <c r="I101" s="16"/>
      <c r="J101" s="92" t="str">
        <f>UPPER(base!$B47)</f>
        <v>RECEPCIONISTA ATENDENTE</v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R$998</v>
      </c>
      <c r="C103" s="99"/>
      <c r="D103" s="100"/>
      <c r="E103" s="35"/>
      <c r="F103" s="98" t="str">
        <f>CONCATENATE("R$",base!I46)</f>
        <v>R$A Combinar</v>
      </c>
      <c r="G103" s="99"/>
      <c r="H103" s="100"/>
      <c r="I103" s="35"/>
      <c r="J103" s="98" t="str">
        <f>CONCATENATE("R$",base!I47)</f>
        <v>R$998</v>
      </c>
      <c r="K103" s="99"/>
      <c r="L103" s="100"/>
      <c r="M103" s="12"/>
    </row>
    <row r="104" spans="1:16" ht="25.5" customHeight="1">
      <c r="A104" s="34"/>
      <c r="B104" s="86" t="str">
        <f>CONCATENATE(base!D45," ", "/"," ",base!E45)</f>
        <v>Recife / Casa Forte</v>
      </c>
      <c r="C104" s="87"/>
      <c r="D104" s="88"/>
      <c r="E104" s="35"/>
      <c r="F104" s="86" t="str">
        <f>CONCATENATE(base!D46," ", "/"," ",base!E46)</f>
        <v>Recife / Coelhos</v>
      </c>
      <c r="G104" s="87"/>
      <c r="H104" s="88"/>
      <c r="I104" s="35"/>
      <c r="J104" s="86" t="str">
        <f>CONCATENATE(base!D47," ", "/"," ",base!E47)</f>
        <v>Recife / Madalena</v>
      </c>
      <c r="K104" s="87"/>
      <c r="L104" s="88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2" t="str">
        <f>UPPER(base!$B48)</f>
        <v>SOLDADOR</v>
      </c>
      <c r="C111" s="93"/>
      <c r="D111" s="94"/>
      <c r="E111" s="35"/>
      <c r="F111" s="92" t="str">
        <f>UPPER(base!$B49)</f>
        <v>TÉCNICO DE MANUTENÇÃO ELETRÔNICA</v>
      </c>
      <c r="G111" s="93"/>
      <c r="H111" s="94"/>
      <c r="I111" s="35"/>
      <c r="J111" s="92" t="str">
        <f>UPPER(base!$B50)</f>
        <v>TÉCNICO DE REFRIGERAÇÃO</v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R$998</v>
      </c>
      <c r="C113" s="99"/>
      <c r="D113" s="100"/>
      <c r="E113" s="35"/>
      <c r="F113" s="98" t="str">
        <f>CONCATENATE("R$",base!I49)</f>
        <v>R$1200</v>
      </c>
      <c r="G113" s="99"/>
      <c r="H113" s="100"/>
      <c r="I113" s="35"/>
      <c r="J113" s="98" t="str">
        <f>CONCATENATE("R$",base!I50)</f>
        <v>R$1000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CONCATENATE(base!D48," ", "/"," ",base!E48)</f>
        <v>Recife / Afogados</v>
      </c>
      <c r="C114" s="87"/>
      <c r="D114" s="88"/>
      <c r="E114" s="35"/>
      <c r="F114" s="86" t="str">
        <f>CONCATENATE(base!D49," ", "/"," ",base!E49)</f>
        <v>Recife / Bairro do Recife</v>
      </c>
      <c r="G114" s="87"/>
      <c r="H114" s="88"/>
      <c r="I114" s="35"/>
      <c r="J114" s="86" t="str">
        <f>CONCATENATE(base!D50," ", "/"," ",base!E50)</f>
        <v>Jaboatão dos Guararapes / Centro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UPPER(base!$B51)</f>
        <v>VENDEDOR INTERNO</v>
      </c>
      <c r="C121" s="93"/>
      <c r="D121" s="94"/>
      <c r="E121" s="35"/>
      <c r="F121" s="92" t="str">
        <f>UPPER(base!$B52)</f>
        <v>VENDEDOR INTERNO</v>
      </c>
      <c r="G121" s="93"/>
      <c r="H121" s="94"/>
      <c r="I121" s="35"/>
      <c r="J121" s="92" t="str">
        <f>UPPER(base!$B53)</f>
        <v>VENDEDOR INTERNO</v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R$998</v>
      </c>
      <c r="C123" s="99"/>
      <c r="D123" s="100"/>
      <c r="E123" s="35"/>
      <c r="F123" s="98" t="str">
        <f>CONCATENATE("R$",base!I52)</f>
        <v>R$1150</v>
      </c>
      <c r="G123" s="99"/>
      <c r="H123" s="100"/>
      <c r="I123" s="35"/>
      <c r="J123" s="98" t="str">
        <f>CONCATENATE("R$",base!I53)</f>
        <v>R$1150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CONCATENATE(base!D51," ", "/"," ",base!E51)</f>
        <v>Recife / Santo Antônio</v>
      </c>
      <c r="C124" s="87"/>
      <c r="D124" s="88"/>
      <c r="E124" s="35"/>
      <c r="F124" s="86" t="str">
        <f>CONCATENATE(base!D52," ", "/"," ",base!E52)</f>
        <v>Recife / Bairro do Recife</v>
      </c>
      <c r="G124" s="87"/>
      <c r="H124" s="88"/>
      <c r="I124" s="35"/>
      <c r="J124" s="86" t="str">
        <f>CONCATENATE(base!D53," ", "/"," ",base!E53)</f>
        <v>Recife / Iputinga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3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22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UPPER(base!$B54)</f>
        <v>VENDEDOR INTERNO</v>
      </c>
      <c r="C135" s="93"/>
      <c r="D135" s="94"/>
      <c r="E135" s="15"/>
      <c r="F135" s="92" t="str">
        <f>UPPER(base!$B55)</f>
        <v/>
      </c>
      <c r="G135" s="93"/>
      <c r="H135" s="94"/>
      <c r="I135" s="15"/>
      <c r="J135" s="92" t="str">
        <f>UPPER(base!$B56)</f>
        <v/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R$1200</v>
      </c>
      <c r="C137" s="99"/>
      <c r="D137" s="100"/>
      <c r="E137" s="16"/>
      <c r="F137" s="98" t="str">
        <f>CONCATENATE("R$",base!I55)</f>
        <v>R$</v>
      </c>
      <c r="G137" s="99"/>
      <c r="H137" s="100"/>
      <c r="I137" s="16"/>
      <c r="J137" s="98" t="str">
        <f>CONCATENATE("R$",base!I56)</f>
        <v>R$</v>
      </c>
      <c r="K137" s="99"/>
      <c r="L137" s="100"/>
      <c r="M137" s="12"/>
    </row>
    <row r="138" spans="1:16" ht="25.5" customHeight="1">
      <c r="A138" s="12"/>
      <c r="B138" s="86" t="str">
        <f>CONCATENATE(base!D54," ", "/"," ",base!E54)</f>
        <v>Recife / Madalena</v>
      </c>
      <c r="C138" s="87"/>
      <c r="D138" s="88"/>
      <c r="E138" s="16"/>
      <c r="F138" s="86" t="str">
        <f>CONCATENATE(base!D55," ", "/"," ",base!E55)</f>
        <v xml:space="preserve"> / </v>
      </c>
      <c r="G138" s="87"/>
      <c r="H138" s="88"/>
      <c r="I138" s="16"/>
      <c r="J138" s="86" t="str">
        <f>CONCATENATE(base!D56," ", "/"," ",base!E56)</f>
        <v xml:space="preserve"> / </v>
      </c>
      <c r="K138" s="87"/>
      <c r="L138" s="88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UPPER(base!$B57)</f>
        <v/>
      </c>
      <c r="C145" s="93"/>
      <c r="D145" s="94"/>
      <c r="E145" s="16"/>
      <c r="F145" s="92" t="str">
        <f>UPPER(base!$B58)</f>
        <v/>
      </c>
      <c r="G145" s="93"/>
      <c r="H145" s="94"/>
      <c r="I145" s="16"/>
      <c r="J145" s="92" t="str">
        <f>UPPER(base!$B59)</f>
        <v/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</v>
      </c>
      <c r="C147" s="99"/>
      <c r="D147" s="100"/>
      <c r="E147" s="35"/>
      <c r="F147" s="98" t="str">
        <f>CONCATENATE("R$",base!I58)</f>
        <v>R$</v>
      </c>
      <c r="G147" s="99"/>
      <c r="H147" s="100"/>
      <c r="I147" s="35"/>
      <c r="J147" s="98" t="str">
        <f>CONCATENATE("R$",base!I59)</f>
        <v>R$</v>
      </c>
      <c r="K147" s="99"/>
      <c r="L147" s="100"/>
      <c r="M147" s="12"/>
    </row>
    <row r="148" spans="1:16" ht="25.5" customHeight="1">
      <c r="A148" s="34"/>
      <c r="B148" s="86" t="str">
        <f>CONCATENATE(base!D57," ", "/"," ",base!E57)</f>
        <v xml:space="preserve"> / </v>
      </c>
      <c r="C148" s="87"/>
      <c r="D148" s="88"/>
      <c r="E148" s="35"/>
      <c r="F148" s="86" t="str">
        <f>CONCATENATE(base!D58," ", "/"," ",base!E58)</f>
        <v xml:space="preserve"> / </v>
      </c>
      <c r="G148" s="87"/>
      <c r="H148" s="88"/>
      <c r="I148" s="35"/>
      <c r="J148" s="86" t="str">
        <f>CONCATENATE(base!D59," ", "/"," ",base!E59)</f>
        <v xml:space="preserve"> / </v>
      </c>
      <c r="K148" s="87"/>
      <c r="L148" s="88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UPPER(base!$B60)</f>
        <v/>
      </c>
      <c r="C155" s="93"/>
      <c r="D155" s="94"/>
      <c r="E155" s="35"/>
      <c r="F155" s="92" t="str">
        <f>UPPER(base!$B61)</f>
        <v/>
      </c>
      <c r="G155" s="93"/>
      <c r="H155" s="94"/>
      <c r="I155" s="35"/>
      <c r="J155" s="92" t="str">
        <f>UPPER(base!$B62)</f>
        <v/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</v>
      </c>
      <c r="C157" s="99"/>
      <c r="D157" s="100"/>
      <c r="E157" s="35"/>
      <c r="F157" s="98" t="str">
        <f>CONCATENATE("R$",base!I61)</f>
        <v>R$</v>
      </c>
      <c r="G157" s="99"/>
      <c r="H157" s="100"/>
      <c r="I157" s="35"/>
      <c r="J157" s="98" t="str">
        <f>CONCATENATE("R$",base!I62)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CONCATENATE(base!D60," ", "/"," ",base!E60)</f>
        <v xml:space="preserve"> / </v>
      </c>
      <c r="C158" s="87"/>
      <c r="D158" s="88"/>
      <c r="E158" s="35"/>
      <c r="F158" s="86" t="str">
        <f>CONCATENATE(base!D61," ", "/"," ",base!E61)</f>
        <v xml:space="preserve"> / </v>
      </c>
      <c r="G158" s="87"/>
      <c r="H158" s="88"/>
      <c r="I158" s="35"/>
      <c r="J158" s="86" t="str">
        <f>CONCATENATE(base!D62," ", "/"," ",base!E62)</f>
        <v xml:space="preserve"> / 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UPPER(base!$B63)</f>
        <v/>
      </c>
      <c r="C165" s="93"/>
      <c r="D165" s="94"/>
      <c r="E165" s="35"/>
      <c r="F165" s="92" t="str">
        <f>UPPER(base!$B64)</f>
        <v/>
      </c>
      <c r="G165" s="93"/>
      <c r="H165" s="94"/>
      <c r="I165" s="35"/>
      <c r="J165" s="92" t="str">
        <f>UPPER(base!$B65)</f>
        <v/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</v>
      </c>
      <c r="C167" s="99"/>
      <c r="D167" s="100"/>
      <c r="E167" s="35"/>
      <c r="F167" s="98" t="str">
        <f>CONCATENATE("R$",base!I64)</f>
        <v>R$</v>
      </c>
      <c r="G167" s="99"/>
      <c r="H167" s="100"/>
      <c r="I167" s="35"/>
      <c r="J167" s="98" t="str">
        <f>CONCATENATE("R$",base!I65)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CONCATENATE(base!D63," ", "/"," ",base!E63)</f>
        <v xml:space="preserve"> / </v>
      </c>
      <c r="C168" s="87"/>
      <c r="D168" s="88"/>
      <c r="E168" s="35"/>
      <c r="F168" s="86" t="str">
        <f>CONCATENATE(base!D64," ", "/"," ",base!E64)</f>
        <v xml:space="preserve"> / </v>
      </c>
      <c r="G168" s="87"/>
      <c r="H168" s="88"/>
      <c r="I168" s="35"/>
      <c r="J168" s="86" t="str">
        <f>CONCATENATE(base!D65," ", "/"," ",base!E65)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22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UPPER(base!$B66)</f>
        <v/>
      </c>
      <c r="C179" s="93"/>
      <c r="D179" s="94"/>
      <c r="E179" s="15"/>
      <c r="F179" s="92" t="str">
        <f>UPPER(base!$B67)</f>
        <v/>
      </c>
      <c r="G179" s="93"/>
      <c r="H179" s="94"/>
      <c r="I179" s="15"/>
      <c r="J179" s="92" t="str">
        <f>UPPER(base!$B68)</f>
        <v/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</v>
      </c>
      <c r="C181" s="99"/>
      <c r="D181" s="100"/>
      <c r="E181" s="16"/>
      <c r="F181" s="98" t="str">
        <f>CONCATENATE("R$",base!I67)</f>
        <v>R$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6" t="str">
        <f>CONCATENATE(base!D66," ", "/"," ",base!E66)</f>
        <v xml:space="preserve"> / </v>
      </c>
      <c r="C182" s="87"/>
      <c r="D182" s="88"/>
      <c r="E182" s="16"/>
      <c r="F182" s="86" t="str">
        <f>CONCATENATE(base!D67," ", "/"," ",base!E67)</f>
        <v xml:space="preserve"> / </v>
      </c>
      <c r="G182" s="87"/>
      <c r="H182" s="88"/>
      <c r="I182" s="16"/>
      <c r="J182" s="86" t="str">
        <f>CONCATENATE(base!D68," ", "/"," ",base!E68)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UPPER(base!$B69)</f>
        <v/>
      </c>
      <c r="C189" s="93"/>
      <c r="D189" s="94"/>
      <c r="E189" s="16"/>
      <c r="F189" s="92" t="str">
        <f>UPPER(base!$B70)</f>
        <v/>
      </c>
      <c r="G189" s="93"/>
      <c r="H189" s="94"/>
      <c r="I189" s="16"/>
      <c r="J189" s="92" t="str">
        <f>UPPER(base!$B71)</f>
        <v/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6" t="str">
        <f>CONCATENATE(base!D69," ", "/"," ",base!E69)</f>
        <v xml:space="preserve"> / </v>
      </c>
      <c r="C192" s="87"/>
      <c r="D192" s="88"/>
      <c r="E192" s="35"/>
      <c r="F192" s="86" t="str">
        <f>CONCATENATE(base!D70," ", "/"," ",base!E70)</f>
        <v xml:space="preserve"> / </v>
      </c>
      <c r="G192" s="87"/>
      <c r="H192" s="88"/>
      <c r="I192" s="35"/>
      <c r="J192" s="86" t="str">
        <f>CONCATENATE(base!D71," ", "/"," ",base!E71)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UPPER(base!$B72)</f>
        <v/>
      </c>
      <c r="C199" s="93"/>
      <c r="D199" s="94"/>
      <c r="E199" s="35"/>
      <c r="F199" s="92" t="str">
        <f>UPPER(base!$B73)</f>
        <v/>
      </c>
      <c r="G199" s="93"/>
      <c r="H199" s="94"/>
      <c r="I199" s="35"/>
      <c r="J199" s="92" t="str">
        <f>UPPER(base!$B74)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CONCATENATE(base!D72," ", "/"," ",base!E72)</f>
        <v xml:space="preserve"> / </v>
      </c>
      <c r="C202" s="87"/>
      <c r="D202" s="88"/>
      <c r="E202" s="35"/>
      <c r="F202" s="86" t="str">
        <f>CONCATENATE(base!D73," ", "/"," ",base!E73)</f>
        <v xml:space="preserve"> / </v>
      </c>
      <c r="G202" s="87"/>
      <c r="H202" s="88"/>
      <c r="I202" s="35"/>
      <c r="J202" s="86" t="str">
        <f>CONCATENATE(base!D74," ", "/"," ",base!E74)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UPPER(base!$B75)</f>
        <v/>
      </c>
      <c r="C209" s="93"/>
      <c r="D209" s="94"/>
      <c r="E209" s="35"/>
      <c r="F209" s="92" t="str">
        <f>UPPER(base!$B76)</f>
        <v/>
      </c>
      <c r="G209" s="93"/>
      <c r="H209" s="94"/>
      <c r="I209" s="35"/>
      <c r="J209" s="92" t="str">
        <f>UPPER(base!$B77)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CONCATENATE(base!D75," ", "/"," ",base!E75)</f>
        <v xml:space="preserve"> / </v>
      </c>
      <c r="C212" s="87"/>
      <c r="D212" s="88"/>
      <c r="E212" s="35"/>
      <c r="F212" s="86" t="str">
        <f>CONCATENATE(base!D76," ", "/"," ",base!E76)</f>
        <v xml:space="preserve"> / </v>
      </c>
      <c r="G212" s="87"/>
      <c r="H212" s="88"/>
      <c r="I212" s="35"/>
      <c r="J212" s="86" t="str">
        <f>CONCATENATE(base!D77," ", "/"," ",base!E77)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22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UPPER(base!$B78)</f>
        <v/>
      </c>
      <c r="C223" s="93"/>
      <c r="D223" s="94"/>
      <c r="E223" s="15"/>
      <c r="F223" s="92" t="str">
        <f>UPPER(base!$B79)</f>
        <v/>
      </c>
      <c r="G223" s="93"/>
      <c r="H223" s="94"/>
      <c r="I223" s="15"/>
      <c r="J223" s="92" t="str">
        <f>UPPER(base!$B80)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6" t="str">
        <f>CONCATENATE(base!D78," ", "/"," ",base!E78)</f>
        <v xml:space="preserve"> / </v>
      </c>
      <c r="C226" s="87"/>
      <c r="D226" s="88"/>
      <c r="E226" s="16"/>
      <c r="F226" s="86" t="str">
        <f>CONCATENATE(base!D79," ", "/"," ",base!E79)</f>
        <v xml:space="preserve"> / </v>
      </c>
      <c r="G226" s="87"/>
      <c r="H226" s="88"/>
      <c r="I226" s="16"/>
      <c r="J226" s="86" t="str">
        <f>CONCATENATE(base!D80," ", "/"," ",base!E80)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UPPER(base!$B81)</f>
        <v/>
      </c>
      <c r="C233" s="93"/>
      <c r="D233" s="94"/>
      <c r="E233" s="16"/>
      <c r="F233" s="92" t="str">
        <f>UPPER(base!$B82)</f>
        <v/>
      </c>
      <c r="G233" s="93"/>
      <c r="H233" s="94"/>
      <c r="I233" s="16"/>
      <c r="J233" s="92" t="str">
        <f>UPPER(base!$B83)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6" t="str">
        <f>CONCATENATE(base!D81," ", "/"," ",base!E81)</f>
        <v xml:space="preserve"> / </v>
      </c>
      <c r="C236" s="87"/>
      <c r="D236" s="88"/>
      <c r="E236" s="35"/>
      <c r="F236" s="86" t="str">
        <f>CONCATENATE(base!D82," ", "/"," ",base!E82)</f>
        <v xml:space="preserve"> / </v>
      </c>
      <c r="G236" s="87"/>
      <c r="H236" s="88"/>
      <c r="I236" s="35"/>
      <c r="J236" s="86" t="str">
        <f>CONCATENATE(base!D83," ", "/"," ",base!E83)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UPPER(base!$B84)</f>
        <v/>
      </c>
      <c r="C243" s="93"/>
      <c r="D243" s="94"/>
      <c r="E243" s="35"/>
      <c r="F243" s="92" t="str">
        <f>UPPER(base!$B85)</f>
        <v/>
      </c>
      <c r="G243" s="93"/>
      <c r="H243" s="94"/>
      <c r="I243" s="35"/>
      <c r="J243" s="92" t="str">
        <f>UPPER(base!$B86)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CONCATENATE(base!D84," ", "/"," ",base!E84)</f>
        <v xml:space="preserve"> / </v>
      </c>
      <c r="C246" s="87"/>
      <c r="D246" s="88"/>
      <c r="E246" s="35"/>
      <c r="F246" s="86" t="str">
        <f>CONCATENATE(base!D85," ", "/"," ",base!E85)</f>
        <v xml:space="preserve"> / </v>
      </c>
      <c r="G246" s="87"/>
      <c r="H246" s="88"/>
      <c r="I246" s="35"/>
      <c r="J246" s="86" t="str">
        <f>CONCATENATE(base!D86," ", "/"," ",base!E86)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UPPER(base!$B87)</f>
        <v/>
      </c>
      <c r="C253" s="93"/>
      <c r="D253" s="94"/>
      <c r="E253" s="35"/>
      <c r="F253" s="92" t="str">
        <f>UPPER(base!$B88)</f>
        <v/>
      </c>
      <c r="G253" s="93"/>
      <c r="H253" s="94"/>
      <c r="I253" s="35"/>
      <c r="J253" s="92" t="str">
        <f>UPPER(base!$B89)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CONCATENATE(base!D87," ", "/"," ",base!E87)</f>
        <v xml:space="preserve"> / </v>
      </c>
      <c r="C256" s="87"/>
      <c r="D256" s="88"/>
      <c r="E256" s="35"/>
      <c r="F256" s="86" t="str">
        <f>CONCATENATE(base!D88," ", "/"," ",base!E88)</f>
        <v xml:space="preserve"> / </v>
      </c>
      <c r="G256" s="87"/>
      <c r="H256" s="88"/>
      <c r="I256" s="35"/>
      <c r="J256" s="86" t="str">
        <f>CONCATENATE(base!D89," ", "/"," ",base!E89)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22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UPPER(base!$B90)</f>
        <v/>
      </c>
      <c r="C267" s="93"/>
      <c r="D267" s="94"/>
      <c r="E267" s="15"/>
      <c r="F267" s="92" t="str">
        <f>UPPER(base!$B91)</f>
        <v/>
      </c>
      <c r="G267" s="93"/>
      <c r="H267" s="94"/>
      <c r="I267" s="15"/>
      <c r="J267" s="92" t="str">
        <f>UPPER(base!$B92)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6" t="str">
        <f>CONCATENATE(base!D90," ", "/"," ",base!E90)</f>
        <v xml:space="preserve"> / </v>
      </c>
      <c r="C270" s="87"/>
      <c r="D270" s="88"/>
      <c r="E270" s="16"/>
      <c r="F270" s="86" t="str">
        <f>CONCATENATE(base!D91," ", "/"," ",base!E91)</f>
        <v xml:space="preserve"> / </v>
      </c>
      <c r="G270" s="87"/>
      <c r="H270" s="88"/>
      <c r="I270" s="16"/>
      <c r="J270" s="86" t="str">
        <f>CONCATENATE(base!D92," ", "/"," ",base!E92)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UPPER(base!$B93)</f>
        <v/>
      </c>
      <c r="C277" s="93"/>
      <c r="D277" s="94"/>
      <c r="E277" s="16"/>
      <c r="F277" s="92" t="str">
        <f>UPPER(base!$B94)</f>
        <v/>
      </c>
      <c r="G277" s="93"/>
      <c r="H277" s="94"/>
      <c r="I277" s="16"/>
      <c r="J277" s="92" t="str">
        <f>UPPER(base!$B95)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6" t="str">
        <f>CONCATENATE(base!D93," ", "/"," ",base!E93)</f>
        <v xml:space="preserve"> / </v>
      </c>
      <c r="C280" s="87"/>
      <c r="D280" s="88"/>
      <c r="E280" s="35"/>
      <c r="F280" s="86" t="str">
        <f>CONCATENATE(base!D94," ", "/"," ",base!E94)</f>
        <v xml:space="preserve"> / </v>
      </c>
      <c r="G280" s="87"/>
      <c r="H280" s="88"/>
      <c r="I280" s="35"/>
      <c r="J280" s="86" t="str">
        <f>CONCATENATE(base!D95," ", "/"," ",base!E95)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UPPER(base!$B96)</f>
        <v/>
      </c>
      <c r="C287" s="93"/>
      <c r="D287" s="94"/>
      <c r="E287" s="35"/>
      <c r="F287" s="92" t="str">
        <f>UPPER(base!$B97)</f>
        <v/>
      </c>
      <c r="G287" s="93"/>
      <c r="H287" s="94"/>
      <c r="I287" s="35"/>
      <c r="J287" s="92" t="str">
        <f>UPPER(base!$B98)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CONCATENATE(base!D96," ", "/"," ",base!E96)</f>
        <v xml:space="preserve"> / </v>
      </c>
      <c r="C290" s="87"/>
      <c r="D290" s="88"/>
      <c r="E290" s="35"/>
      <c r="F290" s="86" t="str">
        <f>CONCATENATE(base!D97," ", "/"," ",base!E97)</f>
        <v xml:space="preserve"> / </v>
      </c>
      <c r="G290" s="87"/>
      <c r="H290" s="88"/>
      <c r="I290" s="35"/>
      <c r="J290" s="86" t="str">
        <f>CONCATENATE(base!D98," ", "/"," ",base!E98)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UPPER(base!$B99)</f>
        <v/>
      </c>
      <c r="C297" s="93"/>
      <c r="D297" s="94"/>
      <c r="E297" s="35"/>
      <c r="F297" s="92" t="str">
        <f>UPPER(base!$B100)</f>
        <v/>
      </c>
      <c r="G297" s="93"/>
      <c r="H297" s="94"/>
      <c r="I297" s="35"/>
      <c r="J297" s="92" t="str">
        <f>UPPER(base!$B101)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CONCATENATE(base!D99," ", "/"," ",base!E99)</f>
        <v xml:space="preserve"> / </v>
      </c>
      <c r="C300" s="87"/>
      <c r="D300" s="88"/>
      <c r="E300" s="35"/>
      <c r="F300" s="86" t="str">
        <f>CONCATENATE(base!D100," ", "/"," ",base!E100)</f>
        <v xml:space="preserve"> / </v>
      </c>
      <c r="G300" s="87"/>
      <c r="H300" s="88"/>
      <c r="I300" s="35"/>
      <c r="J300" s="86" t="str">
        <f>CONCATENATE(base!D101," ", "/"," ",base!E101)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22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UPPER(base!$B102)</f>
        <v/>
      </c>
      <c r="C311" s="93"/>
      <c r="D311" s="94"/>
      <c r="E311" s="15"/>
      <c r="F311" s="92" t="str">
        <f>UPPER(base!$B103)</f>
        <v/>
      </c>
      <c r="G311" s="93"/>
      <c r="H311" s="94"/>
      <c r="I311" s="15"/>
      <c r="J311" s="92" t="str">
        <f>UPPER(base!$B104)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6" t="str">
        <f>CONCATENATE(base!D102," ", "/"," ",base!E102)</f>
        <v xml:space="preserve"> / </v>
      </c>
      <c r="C314" s="87"/>
      <c r="D314" s="88"/>
      <c r="E314" s="16"/>
      <c r="F314" s="86" t="str">
        <f>CONCATENATE(base!D103," ", "/"," ",base!E103)</f>
        <v xml:space="preserve"> / </v>
      </c>
      <c r="G314" s="87"/>
      <c r="H314" s="88"/>
      <c r="I314" s="16"/>
      <c r="J314" s="86" t="str">
        <f>CONCATENATE(base!D104," ", "/"," ",base!E104)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UPPER(base!$B105)</f>
        <v/>
      </c>
      <c r="C321" s="93"/>
      <c r="D321" s="94"/>
      <c r="E321" s="16"/>
      <c r="F321" s="92" t="str">
        <f>UPPER(base!$B106)</f>
        <v/>
      </c>
      <c r="G321" s="93"/>
      <c r="H321" s="94"/>
      <c r="I321" s="16"/>
      <c r="J321" s="92" t="str">
        <f>UPPER(base!$B107)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6" t="str">
        <f>CONCATENATE(base!D105," ", "/"," ",base!E105)</f>
        <v xml:space="preserve"> / </v>
      </c>
      <c r="C324" s="87"/>
      <c r="D324" s="88"/>
      <c r="E324" s="35"/>
      <c r="F324" s="86" t="str">
        <f>CONCATENATE(base!D106," ", "/"," ",base!E106)</f>
        <v xml:space="preserve"> / </v>
      </c>
      <c r="G324" s="87"/>
      <c r="H324" s="88"/>
      <c r="I324" s="35"/>
      <c r="J324" s="86" t="str">
        <f>CONCATENATE(base!D107," ", "/"," ",base!E107)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UPPER(base!$B108)</f>
        <v/>
      </c>
      <c r="C331" s="93"/>
      <c r="D331" s="94"/>
      <c r="E331" s="35"/>
      <c r="F331" s="92" t="str">
        <f>UPPER(base!$B109)</f>
        <v/>
      </c>
      <c r="G331" s="93"/>
      <c r="H331" s="94"/>
      <c r="I331" s="35"/>
      <c r="J331" s="92" t="str">
        <f>UPPER(base!$B110)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CONCATENATE(base!D108," ", "/"," ",base!E108)</f>
        <v xml:space="preserve"> / </v>
      </c>
      <c r="C334" s="87"/>
      <c r="D334" s="88"/>
      <c r="E334" s="35"/>
      <c r="F334" s="86" t="str">
        <f>CONCATENATE(base!D109," ", "/"," ",base!E109)</f>
        <v xml:space="preserve"> / </v>
      </c>
      <c r="G334" s="87"/>
      <c r="H334" s="88"/>
      <c r="I334" s="35"/>
      <c r="J334" s="86" t="str">
        <f>CONCATENATE(base!D110," ", "/"," ",base!E110)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UPPER(base!$B111)</f>
        <v/>
      </c>
      <c r="C341" s="93"/>
      <c r="D341" s="94"/>
      <c r="E341" s="35"/>
      <c r="F341" s="92" t="str">
        <f>UPPER(base!$B112)</f>
        <v/>
      </c>
      <c r="G341" s="93"/>
      <c r="H341" s="94"/>
      <c r="I341" s="35"/>
      <c r="J341" s="92" t="str">
        <f>UPPER(base!$B113)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CONCATENATE(base!D111," ", "/"," ",base!E111)</f>
        <v xml:space="preserve"> / </v>
      </c>
      <c r="C344" s="87"/>
      <c r="D344" s="88"/>
      <c r="E344" s="35"/>
      <c r="F344" s="86" t="str">
        <f>CONCATENATE(base!D112," ", "/"," ",base!E112)</f>
        <v xml:space="preserve"> / </v>
      </c>
      <c r="G344" s="87"/>
      <c r="H344" s="88"/>
      <c r="I344" s="35"/>
      <c r="J344" s="86" t="str">
        <f>CONCATENATE(base!D113," ", "/"," ",base!E113)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22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UPPER(base!$B114)</f>
        <v/>
      </c>
      <c r="C355" s="93"/>
      <c r="D355" s="94"/>
      <c r="E355" s="15"/>
      <c r="F355" s="92" t="str">
        <f>UPPER(base!$B115)</f>
        <v/>
      </c>
      <c r="G355" s="93"/>
      <c r="H355" s="94"/>
      <c r="I355" s="15"/>
      <c r="J355" s="92" t="str">
        <f>UPPER(base!$B116)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6" t="str">
        <f>CONCATENATE(base!D114," ", "/"," ",base!E114)</f>
        <v xml:space="preserve"> / </v>
      </c>
      <c r="C358" s="87"/>
      <c r="D358" s="88"/>
      <c r="E358" s="16"/>
      <c r="F358" s="86" t="str">
        <f>CONCATENATE(base!D115," ", "/"," ",base!E115)</f>
        <v xml:space="preserve"> / </v>
      </c>
      <c r="G358" s="87"/>
      <c r="H358" s="88"/>
      <c r="I358" s="16"/>
      <c r="J358" s="86" t="str">
        <f>CONCATENATE(base!D116," ", "/"," ",base!E116)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UPPER(base!$B117)</f>
        <v/>
      </c>
      <c r="C365" s="93"/>
      <c r="D365" s="94"/>
      <c r="E365" s="16"/>
      <c r="F365" s="92" t="str">
        <f>UPPER(base!$B118)</f>
        <v/>
      </c>
      <c r="G365" s="93"/>
      <c r="H365" s="94"/>
      <c r="I365" s="16"/>
      <c r="J365" s="92" t="str">
        <f>UPPER(base!$B119)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6" t="str">
        <f>CONCATENATE(base!D117," ", "/"," ",base!E117)</f>
        <v xml:space="preserve"> / </v>
      </c>
      <c r="C368" s="87"/>
      <c r="D368" s="88"/>
      <c r="E368" s="35"/>
      <c r="F368" s="86" t="str">
        <f>CONCATENATE(base!D118," ", "/"," ",base!E118)</f>
        <v xml:space="preserve"> / </v>
      </c>
      <c r="G368" s="87"/>
      <c r="H368" s="88"/>
      <c r="I368" s="35"/>
      <c r="J368" s="86" t="str">
        <f>CONCATENATE(base!D119," ", "/"," ",base!E119)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UPPER(base!$B120)</f>
        <v/>
      </c>
      <c r="C375" s="93"/>
      <c r="D375" s="94"/>
      <c r="E375" s="35"/>
      <c r="F375" s="92" t="str">
        <f>UPPER(base!$B121)</f>
        <v/>
      </c>
      <c r="G375" s="93"/>
      <c r="H375" s="94"/>
      <c r="I375" s="35"/>
      <c r="J375" s="92" t="str">
        <f>UPPER(base!$B122)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CONCATENATE(base!D120," ", "/"," ",base!E120)</f>
        <v xml:space="preserve"> / </v>
      </c>
      <c r="C378" s="87"/>
      <c r="D378" s="88"/>
      <c r="E378" s="35"/>
      <c r="F378" s="86" t="str">
        <f>CONCATENATE(base!D121," ", "/"," ",base!E121)</f>
        <v xml:space="preserve"> / </v>
      </c>
      <c r="G378" s="87"/>
      <c r="H378" s="88"/>
      <c r="I378" s="35"/>
      <c r="J378" s="86" t="str">
        <f>CONCATENATE(base!D122," ", "/"," ",base!E122)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UPPER(base!$B123)</f>
        <v/>
      </c>
      <c r="C385" s="93"/>
      <c r="D385" s="94"/>
      <c r="E385" s="35"/>
      <c r="F385" s="92" t="str">
        <f>UPPER(base!$B124)</f>
        <v/>
      </c>
      <c r="G385" s="93"/>
      <c r="H385" s="94"/>
      <c r="I385" s="35"/>
      <c r="J385" s="92" t="str">
        <f>UPPER(base!$B125)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CONCATENATE(base!D123," ", "/"," ",base!E123)</f>
        <v xml:space="preserve"> / </v>
      </c>
      <c r="C388" s="87"/>
      <c r="D388" s="88"/>
      <c r="E388" s="35"/>
      <c r="F388" s="86" t="str">
        <f>CONCATENATE(base!D124," ", "/"," ",base!E124)</f>
        <v xml:space="preserve"> / </v>
      </c>
      <c r="G388" s="87"/>
      <c r="H388" s="88"/>
      <c r="I388" s="35"/>
      <c r="J388" s="86" t="str">
        <f>CONCATENATE(base!D125," ", "/"," ",base!E125)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65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112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15" customHeight="1">
      <c r="A18" s="69">
        <v>1</v>
      </c>
      <c r="B18" s="78" t="s">
        <v>23</v>
      </c>
      <c r="C18" s="79" t="s">
        <v>24</v>
      </c>
      <c r="D18" s="80" t="s">
        <v>25</v>
      </c>
      <c r="E18" s="79" t="s">
        <v>26</v>
      </c>
      <c r="F18" s="78" t="s">
        <v>27</v>
      </c>
      <c r="G18" s="81">
        <v>-8.0562906000000005</v>
      </c>
      <c r="H18" s="81">
        <v>-34.874831700000001</v>
      </c>
      <c r="I18" s="82">
        <v>998</v>
      </c>
      <c r="J18" s="79" t="s">
        <v>28</v>
      </c>
      <c r="K18" s="79">
        <v>6</v>
      </c>
      <c r="L18" s="79">
        <v>2</v>
      </c>
      <c r="M18" s="79" t="s">
        <v>29</v>
      </c>
      <c r="N18" s="79" t="s">
        <v>30</v>
      </c>
    </row>
    <row r="19" spans="1:14" s="55" customFormat="1" ht="33" customHeight="1">
      <c r="A19" s="69">
        <v>2</v>
      </c>
      <c r="B19" s="78" t="s">
        <v>36</v>
      </c>
      <c r="C19" s="79" t="s">
        <v>24</v>
      </c>
      <c r="D19" s="80" t="s">
        <v>25</v>
      </c>
      <c r="E19" s="79" t="s">
        <v>26</v>
      </c>
      <c r="F19" s="78" t="s">
        <v>27</v>
      </c>
      <c r="G19" s="81">
        <v>-8.0562906000000005</v>
      </c>
      <c r="H19" s="81">
        <v>-34.874831700000001</v>
      </c>
      <c r="I19" s="82">
        <v>998</v>
      </c>
      <c r="J19" s="79" t="s">
        <v>28</v>
      </c>
      <c r="K19" s="79">
        <v>6</v>
      </c>
      <c r="L19" s="79">
        <v>2</v>
      </c>
      <c r="M19" s="79" t="s">
        <v>29</v>
      </c>
      <c r="N19" s="79" t="s">
        <v>30</v>
      </c>
    </row>
    <row r="20" spans="1:14" s="55" customFormat="1" ht="69.75" customHeight="1">
      <c r="A20" s="69">
        <v>3</v>
      </c>
      <c r="B20" s="78" t="s">
        <v>37</v>
      </c>
      <c r="C20" s="80" t="s">
        <v>30</v>
      </c>
      <c r="D20" s="80" t="s">
        <v>31</v>
      </c>
      <c r="E20" s="79" t="s">
        <v>38</v>
      </c>
      <c r="F20" s="83" t="s">
        <v>35</v>
      </c>
      <c r="G20" s="81">
        <v>-8.0562906000000005</v>
      </c>
      <c r="H20" s="81">
        <v>-34.874831700000001</v>
      </c>
      <c r="I20" s="79" t="s">
        <v>39</v>
      </c>
      <c r="J20" s="79" t="s">
        <v>28</v>
      </c>
      <c r="K20" s="79" t="s">
        <v>40</v>
      </c>
      <c r="L20" s="79">
        <v>10</v>
      </c>
      <c r="M20" s="79" t="s">
        <v>41</v>
      </c>
      <c r="N20" s="79" t="s">
        <v>30</v>
      </c>
    </row>
    <row r="21" spans="1:14" s="55" customFormat="1" ht="15" customHeight="1">
      <c r="A21" s="69">
        <v>4</v>
      </c>
      <c r="B21" s="78" t="s">
        <v>42</v>
      </c>
      <c r="C21" s="80" t="s">
        <v>24</v>
      </c>
      <c r="D21" s="80" t="s">
        <v>31</v>
      </c>
      <c r="E21" s="79" t="s">
        <v>34</v>
      </c>
      <c r="F21" s="83" t="s">
        <v>35</v>
      </c>
      <c r="G21" s="81">
        <v>-8.0562906000000005</v>
      </c>
      <c r="H21" s="81">
        <v>-34.874831700000001</v>
      </c>
      <c r="I21" s="82">
        <v>998</v>
      </c>
      <c r="J21" s="79" t="s">
        <v>28</v>
      </c>
      <c r="K21" s="79">
        <v>6</v>
      </c>
      <c r="L21" s="79">
        <v>2</v>
      </c>
      <c r="M21" s="79" t="s">
        <v>29</v>
      </c>
      <c r="N21" s="79" t="s">
        <v>30</v>
      </c>
    </row>
    <row r="22" spans="1:14" s="55" customFormat="1" ht="68.25" customHeight="1">
      <c r="A22" s="69">
        <v>5</v>
      </c>
      <c r="B22" s="78" t="s">
        <v>43</v>
      </c>
      <c r="C22" s="79" t="s">
        <v>24</v>
      </c>
      <c r="D22" s="80" t="s">
        <v>31</v>
      </c>
      <c r="E22" s="79" t="s">
        <v>44</v>
      </c>
      <c r="F22" s="83" t="s">
        <v>35</v>
      </c>
      <c r="G22" s="81">
        <v>-8.0562906000000005</v>
      </c>
      <c r="H22" s="81">
        <v>-34.874831700000001</v>
      </c>
      <c r="I22" s="82">
        <v>1000</v>
      </c>
      <c r="J22" s="79" t="s">
        <v>28</v>
      </c>
      <c r="K22" s="79">
        <v>6</v>
      </c>
      <c r="L22" s="79">
        <v>1</v>
      </c>
      <c r="M22" s="79" t="s">
        <v>29</v>
      </c>
      <c r="N22" s="79" t="s">
        <v>30</v>
      </c>
    </row>
    <row r="23" spans="1:14" s="55" customFormat="1" ht="15" customHeight="1">
      <c r="A23" s="69">
        <v>6</v>
      </c>
      <c r="B23" s="78" t="s">
        <v>82</v>
      </c>
      <c r="C23" s="79" t="s">
        <v>24</v>
      </c>
      <c r="D23" s="80" t="s">
        <v>31</v>
      </c>
      <c r="E23" s="79" t="s">
        <v>34</v>
      </c>
      <c r="F23" s="83" t="s">
        <v>35</v>
      </c>
      <c r="G23" s="81">
        <v>-8.0562906000000005</v>
      </c>
      <c r="H23" s="81">
        <v>-34.874831700000001</v>
      </c>
      <c r="I23" s="82">
        <v>1000</v>
      </c>
      <c r="J23" s="79" t="s">
        <v>28</v>
      </c>
      <c r="K23" s="79">
        <v>6</v>
      </c>
      <c r="L23" s="79">
        <v>1</v>
      </c>
      <c r="M23" s="79" t="s">
        <v>29</v>
      </c>
      <c r="N23" s="79" t="s">
        <v>30</v>
      </c>
    </row>
    <row r="24" spans="1:14" s="55" customFormat="1" ht="15" customHeight="1">
      <c r="A24" s="69">
        <v>7</v>
      </c>
      <c r="B24" s="78" t="s">
        <v>45</v>
      </c>
      <c r="C24" s="79" t="s">
        <v>24</v>
      </c>
      <c r="D24" s="80" t="s">
        <v>25</v>
      </c>
      <c r="E24" s="79" t="s">
        <v>26</v>
      </c>
      <c r="F24" s="78" t="s">
        <v>27</v>
      </c>
      <c r="G24" s="81">
        <v>-8.0562906000000005</v>
      </c>
      <c r="H24" s="81">
        <v>-34.874831700000001</v>
      </c>
      <c r="I24" s="82">
        <v>998</v>
      </c>
      <c r="J24" s="79" t="s">
        <v>28</v>
      </c>
      <c r="K24" s="79">
        <v>6</v>
      </c>
      <c r="L24" s="79">
        <v>2</v>
      </c>
      <c r="M24" s="79" t="s">
        <v>29</v>
      </c>
      <c r="N24" s="79" t="s">
        <v>30</v>
      </c>
    </row>
    <row r="25" spans="1:14" s="55" customFormat="1" ht="15" customHeight="1">
      <c r="A25" s="69">
        <v>8</v>
      </c>
      <c r="B25" s="78" t="s">
        <v>83</v>
      </c>
      <c r="C25" s="79" t="s">
        <v>30</v>
      </c>
      <c r="D25" s="80" t="s">
        <v>25</v>
      </c>
      <c r="E25" s="79" t="s">
        <v>84</v>
      </c>
      <c r="F25" s="83" t="s">
        <v>35</v>
      </c>
      <c r="G25" s="81">
        <v>-8.0562906000000005</v>
      </c>
      <c r="H25" s="81">
        <v>-34.874831700000001</v>
      </c>
      <c r="I25" s="82">
        <v>998</v>
      </c>
      <c r="J25" s="79" t="s">
        <v>28</v>
      </c>
      <c r="K25" s="79">
        <v>6</v>
      </c>
      <c r="L25" s="79">
        <v>1</v>
      </c>
      <c r="M25" s="79" t="s">
        <v>29</v>
      </c>
      <c r="N25" s="79" t="s">
        <v>30</v>
      </c>
    </row>
    <row r="26" spans="1:14" s="55" customFormat="1" ht="15" customHeight="1">
      <c r="A26" s="69">
        <v>9</v>
      </c>
      <c r="B26" s="78" t="s">
        <v>85</v>
      </c>
      <c r="C26" s="79" t="s">
        <v>24</v>
      </c>
      <c r="D26" s="80" t="s">
        <v>31</v>
      </c>
      <c r="E26" s="79" t="s">
        <v>86</v>
      </c>
      <c r="F26" s="83" t="s">
        <v>35</v>
      </c>
      <c r="G26" s="81">
        <v>-8.0562906000000005</v>
      </c>
      <c r="H26" s="81">
        <v>-34.874831700000001</v>
      </c>
      <c r="I26" s="82">
        <v>998</v>
      </c>
      <c r="J26" s="79" t="s">
        <v>28</v>
      </c>
      <c r="K26" s="79">
        <v>6</v>
      </c>
      <c r="L26" s="79">
        <v>4</v>
      </c>
      <c r="M26" s="79" t="s">
        <v>29</v>
      </c>
      <c r="N26" s="79" t="s">
        <v>30</v>
      </c>
    </row>
    <row r="27" spans="1:14" s="55" customFormat="1" ht="28.5" customHeight="1">
      <c r="A27" s="69">
        <v>10</v>
      </c>
      <c r="B27" s="78" t="s">
        <v>48</v>
      </c>
      <c r="C27" s="79" t="s">
        <v>24</v>
      </c>
      <c r="D27" s="80" t="s">
        <v>31</v>
      </c>
      <c r="E27" s="79" t="s">
        <v>32</v>
      </c>
      <c r="F27" s="78" t="s">
        <v>49</v>
      </c>
      <c r="G27" s="81">
        <v>-8.0562906000000005</v>
      </c>
      <c r="H27" s="81">
        <v>-34.874831700000001</v>
      </c>
      <c r="I27" s="82">
        <v>998</v>
      </c>
      <c r="J27" s="79" t="s">
        <v>28</v>
      </c>
      <c r="K27" s="79">
        <v>6</v>
      </c>
      <c r="L27" s="79">
        <v>1</v>
      </c>
      <c r="M27" s="79" t="s">
        <v>29</v>
      </c>
      <c r="N27" s="79" t="s">
        <v>30</v>
      </c>
    </row>
    <row r="28" spans="1:14" s="55" customFormat="1" ht="28.5" customHeight="1">
      <c r="A28" s="69">
        <v>11</v>
      </c>
      <c r="B28" s="78" t="s">
        <v>50</v>
      </c>
      <c r="C28" s="79" t="s">
        <v>24</v>
      </c>
      <c r="D28" s="80" t="s">
        <v>25</v>
      </c>
      <c r="E28" s="79" t="s">
        <v>51</v>
      </c>
      <c r="F28" s="83" t="s">
        <v>35</v>
      </c>
      <c r="G28" s="81">
        <v>-8.0562906000000005</v>
      </c>
      <c r="H28" s="81">
        <v>-34.874831700000001</v>
      </c>
      <c r="I28" s="82">
        <v>998</v>
      </c>
      <c r="J28" s="79" t="s">
        <v>28</v>
      </c>
      <c r="K28" s="79">
        <v>6</v>
      </c>
      <c r="L28" s="79">
        <v>1</v>
      </c>
      <c r="M28" s="79" t="s">
        <v>29</v>
      </c>
      <c r="N28" s="79" t="s">
        <v>30</v>
      </c>
    </row>
    <row r="29" spans="1:14" s="55" customFormat="1" ht="31.5" customHeight="1">
      <c r="A29" s="69">
        <v>12</v>
      </c>
      <c r="B29" s="78" t="s">
        <v>104</v>
      </c>
      <c r="C29" s="80" t="s">
        <v>24</v>
      </c>
      <c r="D29" s="80" t="s">
        <v>46</v>
      </c>
      <c r="E29" s="79" t="s">
        <v>52</v>
      </c>
      <c r="F29" s="78" t="s">
        <v>58</v>
      </c>
      <c r="G29" s="81">
        <v>-8.0562906000000005</v>
      </c>
      <c r="H29" s="81">
        <v>-34.874831700000001</v>
      </c>
      <c r="I29" s="84">
        <v>1700</v>
      </c>
      <c r="J29" s="79" t="s">
        <v>28</v>
      </c>
      <c r="K29" s="79">
        <v>6</v>
      </c>
      <c r="L29" s="79">
        <v>1</v>
      </c>
      <c r="M29" s="79" t="s">
        <v>105</v>
      </c>
      <c r="N29" s="79" t="s">
        <v>30</v>
      </c>
    </row>
    <row r="30" spans="1:14" s="55" customFormat="1" ht="15" customHeight="1">
      <c r="A30" s="69">
        <v>13</v>
      </c>
      <c r="B30" s="78" t="s">
        <v>53</v>
      </c>
      <c r="C30" s="80" t="s">
        <v>24</v>
      </c>
      <c r="D30" s="80" t="s">
        <v>31</v>
      </c>
      <c r="E30" s="79" t="s">
        <v>54</v>
      </c>
      <c r="F30" s="78" t="s">
        <v>55</v>
      </c>
      <c r="G30" s="81">
        <v>-8.0562906000000005</v>
      </c>
      <c r="H30" s="81">
        <v>-34.874831700000001</v>
      </c>
      <c r="I30" s="84">
        <v>1000</v>
      </c>
      <c r="J30" s="79" t="s">
        <v>47</v>
      </c>
      <c r="K30" s="79">
        <v>6</v>
      </c>
      <c r="L30" s="79">
        <v>1</v>
      </c>
      <c r="M30" s="79" t="s">
        <v>29</v>
      </c>
      <c r="N30" s="79" t="s">
        <v>30</v>
      </c>
    </row>
    <row r="31" spans="1:14" s="55" customFormat="1" ht="15" customHeight="1">
      <c r="A31" s="69">
        <v>14</v>
      </c>
      <c r="B31" s="78" t="s">
        <v>56</v>
      </c>
      <c r="C31" s="80" t="s">
        <v>24</v>
      </c>
      <c r="D31" s="80" t="s">
        <v>46</v>
      </c>
      <c r="E31" s="79" t="s">
        <v>57</v>
      </c>
      <c r="F31" s="78" t="s">
        <v>58</v>
      </c>
      <c r="G31" s="81">
        <v>-8.0562906000000005</v>
      </c>
      <c r="H31" s="81">
        <v>-34.874831700000001</v>
      </c>
      <c r="I31" s="84">
        <v>998</v>
      </c>
      <c r="J31" s="79" t="s">
        <v>28</v>
      </c>
      <c r="K31" s="79">
        <v>6</v>
      </c>
      <c r="L31" s="79">
        <v>1</v>
      </c>
      <c r="M31" s="79" t="s">
        <v>29</v>
      </c>
      <c r="N31" s="79" t="s">
        <v>30</v>
      </c>
    </row>
    <row r="32" spans="1:14" s="55" customFormat="1" ht="28.5" customHeight="1">
      <c r="A32" s="69">
        <v>15</v>
      </c>
      <c r="B32" s="78" t="s">
        <v>59</v>
      </c>
      <c r="C32" s="79" t="s">
        <v>24</v>
      </c>
      <c r="D32" s="80" t="s">
        <v>31</v>
      </c>
      <c r="E32" s="79" t="s">
        <v>32</v>
      </c>
      <c r="F32" s="78" t="s">
        <v>49</v>
      </c>
      <c r="G32" s="81">
        <v>-8.0562906000000005</v>
      </c>
      <c r="H32" s="81">
        <v>-34.874831700000001</v>
      </c>
      <c r="I32" s="82">
        <v>998</v>
      </c>
      <c r="J32" s="79" t="s">
        <v>28</v>
      </c>
      <c r="K32" s="79">
        <v>6</v>
      </c>
      <c r="L32" s="79">
        <v>4</v>
      </c>
      <c r="M32" s="79" t="s">
        <v>29</v>
      </c>
      <c r="N32" s="79" t="s">
        <v>30</v>
      </c>
    </row>
    <row r="33" spans="1:19" s="55" customFormat="1" ht="30" customHeight="1">
      <c r="A33" s="69">
        <v>16</v>
      </c>
      <c r="B33" s="78" t="s">
        <v>106</v>
      </c>
      <c r="C33" s="80" t="s">
        <v>24</v>
      </c>
      <c r="D33" s="80" t="s">
        <v>31</v>
      </c>
      <c r="E33" s="79" t="s">
        <v>34</v>
      </c>
      <c r="F33" s="83" t="s">
        <v>35</v>
      </c>
      <c r="G33" s="81">
        <v>-8.0562906000000005</v>
      </c>
      <c r="H33" s="81">
        <v>-34.874831700000001</v>
      </c>
      <c r="I33" s="82">
        <v>2600</v>
      </c>
      <c r="J33" s="79" t="s">
        <v>28</v>
      </c>
      <c r="K33" s="79">
        <v>6</v>
      </c>
      <c r="L33" s="79">
        <v>1</v>
      </c>
      <c r="M33" s="79" t="s">
        <v>107</v>
      </c>
      <c r="N33" s="79" t="s">
        <v>30</v>
      </c>
    </row>
    <row r="34" spans="1:19" s="55" customFormat="1" ht="15" customHeight="1">
      <c r="A34" s="69">
        <v>17</v>
      </c>
      <c r="B34" s="78" t="s">
        <v>60</v>
      </c>
      <c r="C34" s="80" t="s">
        <v>24</v>
      </c>
      <c r="D34" s="80" t="s">
        <v>31</v>
      </c>
      <c r="E34" s="79" t="s">
        <v>61</v>
      </c>
      <c r="F34" s="78" t="s">
        <v>62</v>
      </c>
      <c r="G34" s="81">
        <v>-7.9886169000000002</v>
      </c>
      <c r="H34" s="81">
        <v>-34.942393299999999</v>
      </c>
      <c r="I34" s="82">
        <v>1200</v>
      </c>
      <c r="J34" s="79" t="s">
        <v>40</v>
      </c>
      <c r="K34" s="79">
        <v>6</v>
      </c>
      <c r="L34" s="79">
        <v>1</v>
      </c>
      <c r="M34" s="79" t="s">
        <v>29</v>
      </c>
      <c r="N34" s="79" t="s">
        <v>30</v>
      </c>
    </row>
    <row r="35" spans="1:19" s="55" customFormat="1" ht="77.25" customHeight="1">
      <c r="A35" s="69">
        <v>18</v>
      </c>
      <c r="B35" s="78" t="s">
        <v>63</v>
      </c>
      <c r="C35" s="80" t="s">
        <v>24</v>
      </c>
      <c r="D35" s="80" t="s">
        <v>64</v>
      </c>
      <c r="E35" s="79" t="s">
        <v>52</v>
      </c>
      <c r="F35" s="78" t="s">
        <v>65</v>
      </c>
      <c r="G35" s="81">
        <v>-7.5943269000000004</v>
      </c>
      <c r="H35" s="81">
        <v>-34.906551</v>
      </c>
      <c r="I35" s="82">
        <v>1200</v>
      </c>
      <c r="J35" s="79" t="s">
        <v>28</v>
      </c>
      <c r="K35" s="79">
        <v>6</v>
      </c>
      <c r="L35" s="79">
        <v>1</v>
      </c>
      <c r="M35" s="79" t="s">
        <v>29</v>
      </c>
      <c r="N35" s="79" t="s">
        <v>30</v>
      </c>
    </row>
    <row r="36" spans="1:19" s="55" customFormat="1" ht="15" customHeight="1">
      <c r="A36" s="69">
        <v>19</v>
      </c>
      <c r="B36" s="78" t="s">
        <v>66</v>
      </c>
      <c r="C36" s="80" t="s">
        <v>24</v>
      </c>
      <c r="D36" s="80" t="s">
        <v>46</v>
      </c>
      <c r="E36" s="79" t="s">
        <v>52</v>
      </c>
      <c r="F36" s="78" t="s">
        <v>58</v>
      </c>
      <c r="G36" s="81">
        <v>-8.0562906000000005</v>
      </c>
      <c r="H36" s="81">
        <v>-34.874831700000001</v>
      </c>
      <c r="I36" s="84">
        <v>1000</v>
      </c>
      <c r="J36" s="79" t="s">
        <v>28</v>
      </c>
      <c r="K36" s="79">
        <v>6</v>
      </c>
      <c r="L36" s="79">
        <v>1</v>
      </c>
      <c r="M36" s="79" t="s">
        <v>29</v>
      </c>
      <c r="N36" s="79" t="s">
        <v>30</v>
      </c>
    </row>
    <row r="37" spans="1:19" s="55" customFormat="1" ht="60.75" customHeight="1">
      <c r="A37" s="69">
        <v>20</v>
      </c>
      <c r="B37" s="78" t="s">
        <v>87</v>
      </c>
      <c r="C37" s="80" t="s">
        <v>24</v>
      </c>
      <c r="D37" s="80" t="s">
        <v>31</v>
      </c>
      <c r="E37" s="79" t="s">
        <v>88</v>
      </c>
      <c r="F37" s="83" t="s">
        <v>35</v>
      </c>
      <c r="G37" s="81">
        <v>-8.0562906000000005</v>
      </c>
      <c r="H37" s="81">
        <v>-34.874831700000001</v>
      </c>
      <c r="I37" s="79" t="s">
        <v>39</v>
      </c>
      <c r="J37" s="79" t="s">
        <v>89</v>
      </c>
      <c r="K37" s="79">
        <v>6</v>
      </c>
      <c r="L37" s="79">
        <v>1</v>
      </c>
      <c r="M37" s="79" t="s">
        <v>90</v>
      </c>
      <c r="N37" s="79" t="s">
        <v>30</v>
      </c>
    </row>
    <row r="38" spans="1:19" s="55" customFormat="1" ht="37.5" customHeight="1">
      <c r="A38" s="69">
        <v>21</v>
      </c>
      <c r="B38" s="78" t="s">
        <v>67</v>
      </c>
      <c r="C38" s="80" t="s">
        <v>24</v>
      </c>
      <c r="D38" s="80" t="s">
        <v>31</v>
      </c>
      <c r="E38" s="79" t="s">
        <v>34</v>
      </c>
      <c r="F38" s="83" t="s">
        <v>35</v>
      </c>
      <c r="G38" s="81">
        <v>-8.0562906000000005</v>
      </c>
      <c r="H38" s="81">
        <v>-34.874831700000001</v>
      </c>
      <c r="I38" s="82">
        <v>1000</v>
      </c>
      <c r="J38" s="79" t="s">
        <v>28</v>
      </c>
      <c r="K38" s="79">
        <v>6</v>
      </c>
      <c r="L38" s="79">
        <v>3</v>
      </c>
      <c r="M38" s="79" t="s">
        <v>68</v>
      </c>
      <c r="N38" s="79" t="s">
        <v>30</v>
      </c>
    </row>
    <row r="39" spans="1:19" s="55" customFormat="1" ht="63" customHeight="1">
      <c r="A39" s="69">
        <v>22</v>
      </c>
      <c r="B39" s="78" t="s">
        <v>69</v>
      </c>
      <c r="C39" s="80" t="s">
        <v>30</v>
      </c>
      <c r="D39" s="80" t="s">
        <v>31</v>
      </c>
      <c r="E39" s="79" t="s">
        <v>38</v>
      </c>
      <c r="F39" s="83" t="s">
        <v>35</v>
      </c>
      <c r="G39" s="81">
        <v>-8.0562906000000005</v>
      </c>
      <c r="H39" s="81">
        <v>-34.874831700000001</v>
      </c>
      <c r="I39" s="79" t="s">
        <v>39</v>
      </c>
      <c r="J39" s="79" t="s">
        <v>28</v>
      </c>
      <c r="K39" s="79">
        <v>6</v>
      </c>
      <c r="L39" s="79">
        <v>3</v>
      </c>
      <c r="M39" s="79" t="s">
        <v>70</v>
      </c>
      <c r="N39" s="79" t="s">
        <v>30</v>
      </c>
      <c r="O39" s="57"/>
      <c r="P39" s="57"/>
      <c r="Q39" s="57"/>
      <c r="R39" s="57"/>
      <c r="S39" s="57"/>
    </row>
    <row r="40" spans="1:19" s="55" customFormat="1" ht="63.75" customHeight="1">
      <c r="A40" s="69">
        <v>23</v>
      </c>
      <c r="B40" s="78" t="s">
        <v>91</v>
      </c>
      <c r="C40" s="80" t="s">
        <v>24</v>
      </c>
      <c r="D40" s="80" t="s">
        <v>92</v>
      </c>
      <c r="E40" s="79" t="s">
        <v>93</v>
      </c>
      <c r="F40" s="83" t="s">
        <v>35</v>
      </c>
      <c r="G40" s="81">
        <v>-8.0562906000000005</v>
      </c>
      <c r="H40" s="81">
        <v>-34.874831700000001</v>
      </c>
      <c r="I40" s="82">
        <v>1700</v>
      </c>
      <c r="J40" s="79" t="s">
        <v>28</v>
      </c>
      <c r="K40" s="79">
        <v>6</v>
      </c>
      <c r="L40" s="79">
        <v>1</v>
      </c>
      <c r="M40" s="79" t="s">
        <v>29</v>
      </c>
      <c r="N40" s="79" t="s">
        <v>30</v>
      </c>
      <c r="O40" s="57"/>
      <c r="P40" s="57"/>
      <c r="Q40" s="57"/>
      <c r="R40" s="57"/>
      <c r="S40" s="57"/>
    </row>
    <row r="41" spans="1:19" s="55" customFormat="1" ht="15" customHeight="1">
      <c r="A41" s="69">
        <v>24</v>
      </c>
      <c r="B41" s="78" t="s">
        <v>71</v>
      </c>
      <c r="C41" s="79" t="s">
        <v>24</v>
      </c>
      <c r="D41" s="80" t="s">
        <v>31</v>
      </c>
      <c r="E41" s="79" t="s">
        <v>72</v>
      </c>
      <c r="F41" s="78" t="s">
        <v>73</v>
      </c>
      <c r="G41" s="81">
        <v>-8.0562906000000005</v>
      </c>
      <c r="H41" s="81">
        <v>-34.874831700000001</v>
      </c>
      <c r="I41" s="82">
        <v>2000</v>
      </c>
      <c r="J41" s="79" t="s">
        <v>28</v>
      </c>
      <c r="K41" s="79">
        <v>6</v>
      </c>
      <c r="L41" s="79">
        <v>1</v>
      </c>
      <c r="M41" s="79" t="s">
        <v>29</v>
      </c>
      <c r="N41" s="79" t="s">
        <v>30</v>
      </c>
      <c r="O41" s="57"/>
      <c r="P41" s="57"/>
      <c r="Q41" s="57"/>
      <c r="R41" s="57"/>
      <c r="S41" s="57"/>
    </row>
    <row r="42" spans="1:19" s="55" customFormat="1" ht="32.25" customHeight="1">
      <c r="A42" s="69">
        <v>25</v>
      </c>
      <c r="B42" s="78" t="s">
        <v>94</v>
      </c>
      <c r="C42" s="79" t="s">
        <v>24</v>
      </c>
      <c r="D42" s="80" t="s">
        <v>46</v>
      </c>
      <c r="E42" s="79" t="s">
        <v>52</v>
      </c>
      <c r="F42" s="83" t="s">
        <v>35</v>
      </c>
      <c r="G42" s="81">
        <v>-8.0562906000000005</v>
      </c>
      <c r="H42" s="81">
        <v>-34.874831700000001</v>
      </c>
      <c r="I42" s="82">
        <v>1214.18</v>
      </c>
      <c r="J42" s="79" t="s">
        <v>28</v>
      </c>
      <c r="K42" s="79">
        <v>6</v>
      </c>
      <c r="L42" s="79">
        <v>1</v>
      </c>
      <c r="M42" s="79" t="s">
        <v>95</v>
      </c>
      <c r="N42" s="79" t="s">
        <v>30</v>
      </c>
      <c r="O42" s="57"/>
      <c r="P42" s="57"/>
      <c r="Q42" s="57"/>
      <c r="R42" s="57"/>
      <c r="S42" s="57"/>
    </row>
    <row r="43" spans="1:19" s="55" customFormat="1" ht="34.5" customHeight="1">
      <c r="A43" s="69">
        <v>26</v>
      </c>
      <c r="B43" s="78" t="s">
        <v>96</v>
      </c>
      <c r="C43" s="79" t="s">
        <v>30</v>
      </c>
      <c r="D43" s="80" t="s">
        <v>31</v>
      </c>
      <c r="E43" s="79" t="s">
        <v>97</v>
      </c>
      <c r="F43" s="78" t="s">
        <v>98</v>
      </c>
      <c r="G43" s="81">
        <v>-8.0562906000000005</v>
      </c>
      <c r="H43" s="81">
        <v>-34.874831700000001</v>
      </c>
      <c r="I43" s="82">
        <v>1000</v>
      </c>
      <c r="J43" s="79" t="s">
        <v>28</v>
      </c>
      <c r="K43" s="79" t="s">
        <v>40</v>
      </c>
      <c r="L43" s="79">
        <v>1</v>
      </c>
      <c r="M43" s="79" t="s">
        <v>29</v>
      </c>
      <c r="N43" s="79" t="s">
        <v>30</v>
      </c>
      <c r="O43" s="57"/>
      <c r="P43" s="57"/>
      <c r="Q43" s="57"/>
      <c r="R43" s="57"/>
      <c r="S43" s="57"/>
    </row>
    <row r="44" spans="1:19" s="55" customFormat="1" ht="56.25" customHeight="1">
      <c r="A44" s="69">
        <v>27</v>
      </c>
      <c r="B44" s="78" t="s">
        <v>74</v>
      </c>
      <c r="C44" s="79" t="s">
        <v>24</v>
      </c>
      <c r="D44" s="80" t="s">
        <v>25</v>
      </c>
      <c r="E44" s="79" t="s">
        <v>26</v>
      </c>
      <c r="F44" s="78" t="s">
        <v>27</v>
      </c>
      <c r="G44" s="81">
        <v>-8.0562906000000005</v>
      </c>
      <c r="H44" s="81">
        <v>-34.874831700000001</v>
      </c>
      <c r="I44" s="82">
        <v>998</v>
      </c>
      <c r="J44" s="79" t="s">
        <v>28</v>
      </c>
      <c r="K44" s="79">
        <v>6</v>
      </c>
      <c r="L44" s="79">
        <v>2</v>
      </c>
      <c r="M44" s="79" t="s">
        <v>29</v>
      </c>
      <c r="N44" s="79" t="s">
        <v>30</v>
      </c>
      <c r="O44" s="57"/>
      <c r="P44" s="57"/>
      <c r="Q44" s="57"/>
      <c r="R44" s="57"/>
      <c r="S44" s="57"/>
    </row>
    <row r="45" spans="1:19" s="55" customFormat="1" ht="31.5" customHeight="1">
      <c r="A45" s="69">
        <v>28</v>
      </c>
      <c r="B45" s="78" t="s">
        <v>99</v>
      </c>
      <c r="C45" s="79" t="s">
        <v>24</v>
      </c>
      <c r="D45" s="80" t="s">
        <v>31</v>
      </c>
      <c r="E45" s="79" t="s">
        <v>100</v>
      </c>
      <c r="F45" s="83" t="s">
        <v>35</v>
      </c>
      <c r="G45" s="81">
        <v>-8.0562906000000005</v>
      </c>
      <c r="H45" s="81">
        <v>-34.874831700000001</v>
      </c>
      <c r="I45" s="82">
        <v>998</v>
      </c>
      <c r="J45" s="79" t="s">
        <v>28</v>
      </c>
      <c r="K45" s="79">
        <v>6</v>
      </c>
      <c r="L45" s="79">
        <v>1</v>
      </c>
      <c r="M45" s="79" t="s">
        <v>29</v>
      </c>
      <c r="N45" s="79" t="s">
        <v>30</v>
      </c>
      <c r="O45" s="57"/>
      <c r="P45" s="57"/>
      <c r="Q45" s="57"/>
      <c r="R45" s="57"/>
      <c r="S45" s="57"/>
    </row>
    <row r="46" spans="1:19" s="55" customFormat="1" ht="28.5" customHeight="1">
      <c r="A46" s="69">
        <v>29</v>
      </c>
      <c r="B46" s="78" t="s">
        <v>75</v>
      </c>
      <c r="C46" s="79" t="s">
        <v>30</v>
      </c>
      <c r="D46" s="80" t="s">
        <v>31</v>
      </c>
      <c r="E46" s="79" t="s">
        <v>97</v>
      </c>
      <c r="F46" s="78" t="s">
        <v>98</v>
      </c>
      <c r="G46" s="81">
        <v>-8.0562906000000005</v>
      </c>
      <c r="H46" s="81">
        <v>-34.874831700000001</v>
      </c>
      <c r="I46" s="79" t="s">
        <v>39</v>
      </c>
      <c r="J46" s="79" t="s">
        <v>28</v>
      </c>
      <c r="K46" s="79">
        <v>6</v>
      </c>
      <c r="L46" s="79">
        <v>2</v>
      </c>
      <c r="M46" s="79" t="s">
        <v>33</v>
      </c>
      <c r="N46" s="79" t="s">
        <v>30</v>
      </c>
      <c r="O46" s="57"/>
      <c r="P46" s="57"/>
      <c r="Q46" s="57"/>
      <c r="R46" s="57"/>
      <c r="S46" s="57"/>
    </row>
    <row r="47" spans="1:19" s="55" customFormat="1" ht="39" customHeight="1">
      <c r="A47" s="69">
        <v>30</v>
      </c>
      <c r="B47" s="78" t="s">
        <v>76</v>
      </c>
      <c r="C47" s="79" t="s">
        <v>30</v>
      </c>
      <c r="D47" s="80" t="s">
        <v>31</v>
      </c>
      <c r="E47" s="79" t="s">
        <v>81</v>
      </c>
      <c r="F47" s="78" t="s">
        <v>49</v>
      </c>
      <c r="G47" s="81">
        <v>-8.0562906000000005</v>
      </c>
      <c r="H47" s="81">
        <v>-34.874831700000001</v>
      </c>
      <c r="I47" s="82">
        <v>998</v>
      </c>
      <c r="J47" s="79" t="s">
        <v>28</v>
      </c>
      <c r="K47" s="79">
        <v>6</v>
      </c>
      <c r="L47" s="79">
        <v>1</v>
      </c>
      <c r="M47" s="79" t="s">
        <v>33</v>
      </c>
      <c r="N47" s="79" t="s">
        <v>30</v>
      </c>
      <c r="O47" s="57"/>
      <c r="P47" s="57"/>
      <c r="Q47" s="57"/>
      <c r="R47" s="57"/>
      <c r="S47" s="57"/>
    </row>
    <row r="48" spans="1:19" s="55" customFormat="1" ht="30" customHeight="1">
      <c r="A48" s="69">
        <v>31</v>
      </c>
      <c r="B48" s="85" t="s">
        <v>101</v>
      </c>
      <c r="C48" s="79" t="s">
        <v>24</v>
      </c>
      <c r="D48" s="80" t="s">
        <v>31</v>
      </c>
      <c r="E48" s="79" t="s">
        <v>102</v>
      </c>
      <c r="F48" s="78" t="s">
        <v>103</v>
      </c>
      <c r="G48" s="81">
        <v>-8.0562906000000005</v>
      </c>
      <c r="H48" s="81">
        <v>-34.874831700000001</v>
      </c>
      <c r="I48" s="82">
        <v>998</v>
      </c>
      <c r="J48" s="79" t="s">
        <v>28</v>
      </c>
      <c r="K48" s="79">
        <v>6</v>
      </c>
      <c r="L48" s="79">
        <v>1</v>
      </c>
      <c r="M48" s="79" t="s">
        <v>29</v>
      </c>
      <c r="N48" s="79" t="s">
        <v>30</v>
      </c>
      <c r="O48" s="57"/>
      <c r="P48" s="57"/>
      <c r="Q48" s="57"/>
      <c r="R48" s="57"/>
      <c r="S48" s="57"/>
    </row>
    <row r="49" spans="1:19" s="55" customFormat="1" ht="60" customHeight="1">
      <c r="A49" s="69">
        <v>32</v>
      </c>
      <c r="B49" s="85" t="s">
        <v>108</v>
      </c>
      <c r="C49" s="79" t="s">
        <v>24</v>
      </c>
      <c r="D49" s="80" t="s">
        <v>31</v>
      </c>
      <c r="E49" s="79" t="s">
        <v>34</v>
      </c>
      <c r="F49" s="83" t="s">
        <v>35</v>
      </c>
      <c r="G49" s="81">
        <v>-8.0562906000000005</v>
      </c>
      <c r="H49" s="81">
        <v>-34.874831700000001</v>
      </c>
      <c r="I49" s="82">
        <v>1200</v>
      </c>
      <c r="J49" s="79" t="s">
        <v>28</v>
      </c>
      <c r="K49" s="79">
        <v>6</v>
      </c>
      <c r="L49" s="79">
        <v>1</v>
      </c>
      <c r="M49" s="79" t="s">
        <v>109</v>
      </c>
      <c r="N49" s="79" t="s">
        <v>30</v>
      </c>
      <c r="O49" s="57"/>
      <c r="P49" s="57"/>
      <c r="Q49" s="57"/>
      <c r="R49" s="57"/>
      <c r="S49" s="57"/>
    </row>
    <row r="50" spans="1:19" s="55" customFormat="1" ht="27.75" customHeight="1">
      <c r="A50" s="69">
        <v>33</v>
      </c>
      <c r="B50" s="85" t="s">
        <v>77</v>
      </c>
      <c r="C50" s="79" t="s">
        <v>24</v>
      </c>
      <c r="D50" s="80" t="s">
        <v>46</v>
      </c>
      <c r="E50" s="79" t="s">
        <v>52</v>
      </c>
      <c r="F50" s="83" t="s">
        <v>35</v>
      </c>
      <c r="G50" s="81">
        <v>-8.0562906000000005</v>
      </c>
      <c r="H50" s="81">
        <v>-34.874831700000001</v>
      </c>
      <c r="I50" s="82">
        <v>1000</v>
      </c>
      <c r="J50" s="79" t="s">
        <v>28</v>
      </c>
      <c r="K50" s="79">
        <v>6</v>
      </c>
      <c r="L50" s="79">
        <v>1</v>
      </c>
      <c r="M50" s="79" t="s">
        <v>78</v>
      </c>
      <c r="N50" s="79" t="s">
        <v>30</v>
      </c>
      <c r="O50" s="57"/>
      <c r="P50" s="57"/>
      <c r="Q50" s="57"/>
      <c r="R50" s="57"/>
      <c r="S50" s="57"/>
    </row>
    <row r="51" spans="1:19" s="55" customFormat="1" ht="15" customHeight="1">
      <c r="A51" s="69">
        <v>34</v>
      </c>
      <c r="B51" s="85" t="s">
        <v>79</v>
      </c>
      <c r="C51" s="80" t="s">
        <v>24</v>
      </c>
      <c r="D51" s="80" t="s">
        <v>31</v>
      </c>
      <c r="E51" s="79" t="s">
        <v>80</v>
      </c>
      <c r="F51" s="83" t="s">
        <v>35</v>
      </c>
      <c r="G51" s="81">
        <v>-8.0562906000000005</v>
      </c>
      <c r="H51" s="81">
        <v>-34.874831700000001</v>
      </c>
      <c r="I51" s="84">
        <v>998</v>
      </c>
      <c r="J51" s="80" t="s">
        <v>28</v>
      </c>
      <c r="K51" s="80">
        <v>6</v>
      </c>
      <c r="L51" s="80">
        <v>1</v>
      </c>
      <c r="M51" s="80" t="s">
        <v>29</v>
      </c>
      <c r="N51" s="79" t="s">
        <v>30</v>
      </c>
      <c r="O51" s="57"/>
      <c r="P51" s="57"/>
      <c r="Q51" s="57"/>
      <c r="R51" s="57"/>
      <c r="S51" s="57"/>
    </row>
    <row r="52" spans="1:19" s="55" customFormat="1" ht="30.75" customHeight="1">
      <c r="A52" s="69">
        <v>35</v>
      </c>
      <c r="B52" s="85" t="s">
        <v>79</v>
      </c>
      <c r="C52" s="80" t="s">
        <v>24</v>
      </c>
      <c r="D52" s="80" t="s">
        <v>31</v>
      </c>
      <c r="E52" s="79" t="s">
        <v>34</v>
      </c>
      <c r="F52" s="83" t="s">
        <v>35</v>
      </c>
      <c r="G52" s="81">
        <v>-8.0562906000000005</v>
      </c>
      <c r="H52" s="81">
        <v>-34.874831700000001</v>
      </c>
      <c r="I52" s="84">
        <v>1150</v>
      </c>
      <c r="J52" s="80" t="s">
        <v>28</v>
      </c>
      <c r="K52" s="80">
        <v>6</v>
      </c>
      <c r="L52" s="80">
        <v>2</v>
      </c>
      <c r="M52" s="80" t="s">
        <v>29</v>
      </c>
      <c r="N52" s="80" t="s">
        <v>30</v>
      </c>
      <c r="O52" s="57"/>
      <c r="P52" s="57"/>
      <c r="Q52" s="57"/>
      <c r="R52" s="57"/>
      <c r="S52" s="57"/>
    </row>
    <row r="53" spans="1:19" s="55" customFormat="1" ht="33.75" customHeight="1">
      <c r="A53" s="69">
        <v>36</v>
      </c>
      <c r="B53" s="85" t="s">
        <v>79</v>
      </c>
      <c r="C53" s="80" t="s">
        <v>24</v>
      </c>
      <c r="D53" s="80" t="s">
        <v>31</v>
      </c>
      <c r="E53" s="79" t="s">
        <v>72</v>
      </c>
      <c r="F53" s="78" t="s">
        <v>110</v>
      </c>
      <c r="G53" s="81">
        <v>-8.0562906000000005</v>
      </c>
      <c r="H53" s="81">
        <v>-34.874831700000001</v>
      </c>
      <c r="I53" s="84">
        <v>1150</v>
      </c>
      <c r="J53" s="80" t="s">
        <v>28</v>
      </c>
      <c r="K53" s="80">
        <v>6</v>
      </c>
      <c r="L53" s="80">
        <v>3</v>
      </c>
      <c r="M53" s="80" t="s">
        <v>111</v>
      </c>
      <c r="N53" s="80" t="s">
        <v>30</v>
      </c>
      <c r="O53" s="57"/>
      <c r="P53" s="57"/>
      <c r="Q53" s="57"/>
      <c r="R53" s="57"/>
      <c r="S53" s="57"/>
    </row>
    <row r="54" spans="1:19" s="55" customFormat="1" ht="15" customHeight="1">
      <c r="A54" s="69">
        <v>37</v>
      </c>
      <c r="B54" s="85" t="s">
        <v>79</v>
      </c>
      <c r="C54" s="80" t="s">
        <v>24</v>
      </c>
      <c r="D54" s="80" t="s">
        <v>31</v>
      </c>
      <c r="E54" s="79" t="s">
        <v>81</v>
      </c>
      <c r="F54" s="83" t="s">
        <v>35</v>
      </c>
      <c r="G54" s="81">
        <v>-8.0562906000000005</v>
      </c>
      <c r="H54" s="81">
        <v>-34.874831700000001</v>
      </c>
      <c r="I54" s="84">
        <v>1200</v>
      </c>
      <c r="J54" s="80" t="s">
        <v>28</v>
      </c>
      <c r="K54" s="80">
        <v>6</v>
      </c>
      <c r="L54" s="80">
        <v>1</v>
      </c>
      <c r="M54" s="80" t="s">
        <v>29</v>
      </c>
      <c r="N54" s="80" t="s">
        <v>30</v>
      </c>
      <c r="O54" s="57"/>
      <c r="P54" s="57"/>
      <c r="Q54" s="57"/>
      <c r="R54" s="57"/>
      <c r="S54" s="57"/>
    </row>
    <row r="55" spans="1:19" s="55" customFormat="1" ht="15" customHeight="1">
      <c r="A55" s="59">
        <v>38</v>
      </c>
      <c r="B55" s="70"/>
      <c r="C55" s="71"/>
      <c r="D55" s="72"/>
      <c r="E55" s="73"/>
      <c r="F55" s="73"/>
      <c r="G55" s="74"/>
      <c r="H55" s="74"/>
      <c r="I55" s="75"/>
      <c r="J55" s="76"/>
      <c r="K55" s="70"/>
      <c r="L55" s="70"/>
      <c r="M55" s="77"/>
      <c r="N55" s="74"/>
      <c r="O55" s="57"/>
      <c r="P55" s="57"/>
      <c r="Q55" s="57"/>
      <c r="R55" s="57"/>
      <c r="S55" s="57"/>
    </row>
    <row r="56" spans="1:19" s="55" customFormat="1" ht="15" customHeight="1">
      <c r="A56" s="59">
        <v>39</v>
      </c>
      <c r="B56" s="51"/>
      <c r="C56" s="52"/>
      <c r="D56" s="49"/>
      <c r="E56" s="48"/>
      <c r="F56" s="48"/>
      <c r="G56" s="54"/>
      <c r="H56" s="54"/>
      <c r="I56" s="50"/>
      <c r="J56" s="56"/>
      <c r="K56" s="51"/>
      <c r="L56" s="51"/>
      <c r="M56" s="58"/>
      <c r="N56" s="54"/>
      <c r="O56" s="57"/>
      <c r="P56" s="57"/>
      <c r="Q56" s="57"/>
      <c r="R56" s="57"/>
      <c r="S56" s="57"/>
    </row>
    <row r="57" spans="1:19" s="55" customFormat="1" ht="15" customHeight="1">
      <c r="A57" s="59">
        <v>40</v>
      </c>
      <c r="B57" s="51"/>
      <c r="C57" s="52"/>
      <c r="D57" s="49"/>
      <c r="E57" s="48"/>
      <c r="F57" s="48"/>
      <c r="G57" s="54"/>
      <c r="H57" s="54"/>
      <c r="I57" s="50"/>
      <c r="J57" s="56"/>
      <c r="K57" s="51"/>
      <c r="L57" s="51"/>
      <c r="M57" s="58"/>
      <c r="N57" s="54"/>
      <c r="O57" s="57"/>
      <c r="P57" s="57"/>
      <c r="Q57" s="57"/>
      <c r="R57" s="57"/>
      <c r="S57" s="57"/>
    </row>
    <row r="58" spans="1:19" s="7" customFormat="1" ht="15" customHeight="1">
      <c r="A58" s="59">
        <v>41</v>
      </c>
      <c r="B58" s="51"/>
      <c r="C58" s="52"/>
      <c r="D58" s="49"/>
      <c r="E58" s="48"/>
      <c r="F58" s="48"/>
      <c r="G58" s="54"/>
      <c r="H58" s="54"/>
      <c r="I58" s="50"/>
      <c r="J58" s="56"/>
      <c r="K58" s="51"/>
      <c r="L58" s="51"/>
      <c r="M58" s="58"/>
      <c r="N58" s="54"/>
    </row>
    <row r="59" spans="1:19" s="7" customFormat="1" ht="15" customHeight="1">
      <c r="A59" s="59">
        <v>42</v>
      </c>
      <c r="B59" s="51"/>
      <c r="C59" s="52"/>
      <c r="D59" s="49"/>
      <c r="E59" s="48"/>
      <c r="F59" s="48"/>
      <c r="G59" s="54"/>
      <c r="H59" s="54"/>
      <c r="I59" s="50"/>
      <c r="J59" s="56"/>
      <c r="K59" s="51"/>
      <c r="L59" s="51"/>
      <c r="M59" s="58"/>
      <c r="N59" s="54"/>
    </row>
    <row r="60" spans="1:19" s="7" customFormat="1" ht="15" customHeight="1">
      <c r="A60" s="59">
        <v>43</v>
      </c>
      <c r="B60" s="51"/>
      <c r="C60" s="52"/>
      <c r="D60" s="49"/>
      <c r="E60" s="48"/>
      <c r="F60" s="48"/>
      <c r="G60" s="54"/>
      <c r="H60" s="54"/>
      <c r="I60" s="50"/>
      <c r="J60" s="56"/>
      <c r="K60" s="51"/>
      <c r="L60" s="51"/>
      <c r="M60" s="58"/>
      <c r="N60" s="54"/>
    </row>
    <row r="61" spans="1:19" s="7" customFormat="1" ht="15" customHeight="1">
      <c r="A61" s="59">
        <v>44</v>
      </c>
      <c r="B61" s="51"/>
      <c r="C61" s="52"/>
      <c r="D61" s="49"/>
      <c r="E61" s="48"/>
      <c r="F61" s="48"/>
      <c r="G61" s="54"/>
      <c r="H61" s="54"/>
      <c r="I61" s="50"/>
      <c r="J61" s="56"/>
      <c r="K61" s="51"/>
      <c r="L61" s="51"/>
      <c r="M61" s="58"/>
      <c r="N61" s="54"/>
    </row>
    <row r="62" spans="1:19" s="7" customFormat="1" ht="15" customHeight="1">
      <c r="A62" s="59">
        <v>45</v>
      </c>
      <c r="B62" s="51"/>
      <c r="C62" s="52"/>
      <c r="D62" s="49"/>
      <c r="E62" s="48"/>
      <c r="F62" s="48"/>
      <c r="G62" s="54"/>
      <c r="H62" s="54"/>
      <c r="I62" s="50"/>
      <c r="J62" s="56"/>
      <c r="K62" s="51"/>
      <c r="L62" s="51"/>
      <c r="M62" s="58"/>
      <c r="N62" s="54"/>
    </row>
    <row r="63" spans="1:19" s="7" customFormat="1" ht="15" customHeight="1">
      <c r="A63" s="59">
        <v>46</v>
      </c>
      <c r="B63" s="51"/>
      <c r="C63" s="52"/>
      <c r="D63" s="49"/>
      <c r="E63" s="48"/>
      <c r="F63" s="48"/>
      <c r="G63" s="54"/>
      <c r="H63" s="54"/>
      <c r="I63" s="50"/>
      <c r="J63" s="56"/>
      <c r="K63" s="51"/>
      <c r="L63" s="51"/>
      <c r="M63" s="58"/>
      <c r="N63" s="54"/>
    </row>
    <row r="64" spans="1:19" s="7" customFormat="1" ht="15" customHeight="1">
      <c r="A64" s="59">
        <v>47</v>
      </c>
      <c r="B64" s="51"/>
      <c r="C64" s="52"/>
      <c r="D64" s="49"/>
      <c r="E64" s="48"/>
      <c r="F64" s="48"/>
      <c r="G64" s="54"/>
      <c r="H64" s="54"/>
      <c r="I64" s="50"/>
      <c r="J64" s="56"/>
      <c r="K64" s="51"/>
      <c r="L64" s="51"/>
      <c r="M64" s="58"/>
      <c r="N64" s="54"/>
    </row>
    <row r="65" spans="1:14" s="7" customFormat="1" ht="15" customHeight="1">
      <c r="A65" s="59">
        <v>48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49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50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51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52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2019-05-10T12:12:38Z</dcterms:modified>
</cp:coreProperties>
</file>