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<sst xmlns="http://schemas.openxmlformats.org/spreadsheetml/2006/main" count="282" uniqueCount="84">
  <si>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</si>
  <si>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</si>
  <si>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</si>
  <si>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</si>
  <si>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</si>
  <si>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</si>
  <si>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</si>
  <si>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</si>
  <si>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</si>
  <si>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</si>
  <si>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</si>
  <si>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</si>
  <si>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</si>
  <si>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</si>
  <si>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</si>
  <si>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</si>
  <si>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</si>
  <si>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</si>
  <si>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</si>
  <si>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</si>
  <si>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</si>
  <si>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</si>
  <si>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</si>
  <si>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Boa Viagem</t>
  </si>
  <si>
    <t>50030-310</t>
  </si>
  <si>
    <t>Médio Completo</t>
  </si>
  <si>
    <t>SIM</t>
  </si>
  <si>
    <t>A Combinar</t>
  </si>
  <si>
    <t>Necessário experiência na área.</t>
  </si>
  <si>
    <t>Fundamental Completo</t>
  </si>
  <si>
    <t>Vaga exclusiva para pessoas com deficiência.</t>
  </si>
  <si>
    <t>Bairro do Recife</t>
  </si>
  <si>
    <t>Superior Incompleto</t>
  </si>
  <si>
    <t>Engenheiro Civil</t>
  </si>
  <si>
    <t>Caruaru</t>
  </si>
  <si>
    <t>Centro</t>
  </si>
  <si>
    <t>Superior Completo</t>
  </si>
  <si>
    <t>Operador de Telemarketing Ativo e Receptivo</t>
  </si>
  <si>
    <t>Coelhos</t>
  </si>
  <si>
    <t>Secretaria de Trabalho, Qualificação e Empreendedorismo</t>
  </si>
  <si>
    <t>São Lourenço da Mata</t>
  </si>
  <si>
    <t>Técnico de Refrigeração</t>
  </si>
  <si>
    <t>Madalena</t>
  </si>
  <si>
    <t>Técnico em Segurança do Trabalho</t>
  </si>
  <si>
    <t>Vendedor Pracista</t>
  </si>
  <si>
    <t>Afogados</t>
  </si>
  <si>
    <t>Lombador em Matadouro</t>
  </si>
  <si>
    <t>Casa Amarela</t>
  </si>
  <si>
    <t>Auxiliar de Pessoal (Estágio)</t>
  </si>
  <si>
    <t>Não Exigida</t>
  </si>
  <si>
    <t>Vaga para estágio. A partir do 2º período dos cursos de ADM, ciências contábeis ou áreas afins.</t>
  </si>
  <si>
    <t>Costureira de Máquinas Industriais</t>
  </si>
  <si>
    <t>Médio Incompleto</t>
  </si>
  <si>
    <t>Desossador</t>
  </si>
  <si>
    <t>Encarregado de Frios</t>
  </si>
  <si>
    <t>Analista Fiscal Economista</t>
  </si>
  <si>
    <t>Eletricista de Manutenção Eletroeletrônica</t>
  </si>
  <si>
    <t>Pina</t>
  </si>
  <si>
    <t>Forneiro de Padaria</t>
  </si>
  <si>
    <t>Moreno</t>
  </si>
  <si>
    <t>Recepcionista Secretária</t>
  </si>
  <si>
    <t>Técnico de Edificações</t>
  </si>
  <si>
    <t>Administrador de Recursos Humanos</t>
  </si>
  <si>
    <t>Olinda</t>
  </si>
  <si>
    <t>Bairro Novo</t>
  </si>
  <si>
    <t>Atendente de Lojas</t>
  </si>
  <si>
    <t>Auxiliar de Limpeza</t>
  </si>
  <si>
    <t>Auxiliar de Linha de Produção</t>
  </si>
  <si>
    <t>Auxiliar de Logistica</t>
  </si>
  <si>
    <t>Balconista</t>
  </si>
  <si>
    <t>Encarregado Administrativo</t>
  </si>
  <si>
    <t>Encarregado de Açougue</t>
  </si>
  <si>
    <t>Encarregado de Hortifrutigrangeiros</t>
  </si>
  <si>
    <t>Encarregado de Supermercado</t>
  </si>
  <si>
    <t>Gerente de Mercearia</t>
  </si>
  <si>
    <t>Mecânico de Refrigeração</t>
  </si>
  <si>
    <t>Necessário experiência na área. com CNH categoria "B".</t>
  </si>
  <si>
    <t>Recepcionista Bilingue</t>
  </si>
  <si>
    <t>Vendedor Interno</t>
  </si>
  <si>
    <t>Camaragibe</t>
  </si>
  <si>
    <t>Santo Antônio</t>
  </si>
  <si>
    <t>Cajueiro</t>
  </si>
  <si>
    <t>Necessário experiência na área. Possuir carro ou moto próprio.</t>
  </si>
  <si>
    <t>ATUALIZADO EM:  29/07/19 às 09:24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</si>
</sst>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 wrapText="1"/>
    </xf>
    <xf numFmtId="0" fontId="7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8" borderId="15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8" t="str">
        <f>UPPER(base!$B18)</f>
        <v>ADMINISTRADOR DE RECURSOS HUMANOS</v>
      </c>
      <c r="C3" s="99"/>
      <c r="D3" s="100"/>
      <c r="E3" s="15"/>
      <c r="F3" s="98" t="str">
        <f>UPPER(base!$B19)</f>
        <v>ANALISTA FISCAL ECONOMISTA</v>
      </c>
      <c r="G3" s="99"/>
      <c r="H3" s="100"/>
      <c r="I3" s="15"/>
      <c r="J3" s="98" t="str">
        <f>UPPER(base!$B20)</f>
        <v>ATENDENTE DE LOJAS</v>
      </c>
      <c r="K3" s="99"/>
      <c r="L3" s="100"/>
      <c r="M3" s="14"/>
    </row>
    <row r="4" spans="1:16" s="2" customFormat="1" ht="5.0999999999999996" customHeight="1">
      <c r="A4" s="12"/>
      <c r="B4" s="107"/>
      <c r="C4" s="108"/>
      <c r="D4" s="109"/>
      <c r="E4" s="16"/>
      <c r="F4" s="107"/>
      <c r="G4" s="108"/>
      <c r="H4" s="109"/>
      <c r="I4" s="16"/>
      <c r="J4" s="107"/>
      <c r="K4" s="108"/>
      <c r="L4" s="109"/>
      <c r="M4" s="12"/>
      <c r="N4" s="6"/>
      <c r="O4" s="6"/>
      <c r="P4" s="6"/>
    </row>
    <row r="5" spans="1:16" ht="12.75" customHeight="1">
      <c r="A5" s="12"/>
      <c r="B5" s="104" t="str">
        <f>CONCATENATE("R$",base!I18)</f>
        <v>R$1550</v>
      </c>
      <c r="C5" s="105"/>
      <c r="D5" s="106"/>
      <c r="E5" s="16"/>
      <c r="F5" s="104" t="str">
        <f>CONCATENATE("R$",base!I19)</f>
        <v>R$1700</v>
      </c>
      <c r="G5" s="105"/>
      <c r="H5" s="106"/>
      <c r="I5" s="16"/>
      <c r="J5" s="104" t="str">
        <f>CONCATENATE("R$",base!I20)</f>
        <v>R$1156,58</v>
      </c>
      <c r="K5" s="105"/>
      <c r="L5" s="106"/>
      <c r="M5" s="12"/>
    </row>
    <row r="6" spans="1:16" ht="25.5" customHeight="1">
      <c r="A6" s="12"/>
      <c r="B6" s="92" t="str">
        <f>CONCATENATE(base!D18," ", "/"," ",base!E18)</f>
        <v>Olinda / Bairro Novo</v>
      </c>
      <c r="C6" s="93"/>
      <c r="D6" s="94"/>
      <c r="E6" s="16"/>
      <c r="F6" s="92" t="str">
        <f>CONCATENATE(base!D19," ", "/"," ",base!E19)</f>
        <v>Recife / Bairro do Recife</v>
      </c>
      <c r="G6" s="93"/>
      <c r="H6" s="94"/>
      <c r="I6" s="16"/>
      <c r="J6" s="92" t="str">
        <f>CONCATENATE(base!D20," ", "/"," ",base!E20)</f>
        <v>Recife / Boa Viagem</v>
      </c>
      <c r="K6" s="93"/>
      <c r="L6" s="94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superior incompleto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5"/>
      <c r="C8" s="96"/>
      <c r="D8" s="97"/>
      <c r="E8" s="16"/>
      <c r="F8" s="110"/>
      <c r="G8" s="111"/>
      <c r="H8" s="112"/>
      <c r="I8" s="16"/>
      <c r="J8" s="110"/>
      <c r="K8" s="111"/>
      <c r="L8" s="112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2 vagas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8" t="str">
        <f>UPPER(base!$B21)</f>
        <v>AUXILIAR DE LIMPEZA</v>
      </c>
      <c r="C13" s="99"/>
      <c r="D13" s="100"/>
      <c r="E13" s="16"/>
      <c r="F13" s="98" t="str">
        <f>UPPER(base!$B22)</f>
        <v>AUXILIAR DE LINHA DE PRODUÇÃO</v>
      </c>
      <c r="G13" s="99"/>
      <c r="H13" s="100"/>
      <c r="I13" s="16"/>
      <c r="J13" s="98" t="str">
        <f>UPPER(base!$B23)</f>
        <v>AUXILIAR DE LOGISTICA</v>
      </c>
      <c r="K13" s="99"/>
      <c r="L13" s="100"/>
      <c r="M13" s="12"/>
    </row>
    <row r="14" spans="1:16" s="2" customFormat="1" ht="5.0999999999999996" customHeight="1">
      <c r="A14" s="34"/>
      <c r="B14" s="107"/>
      <c r="C14" s="108"/>
      <c r="D14" s="109"/>
      <c r="E14" s="16"/>
      <c r="F14" s="107"/>
      <c r="G14" s="108"/>
      <c r="H14" s="109"/>
      <c r="I14" s="16"/>
      <c r="J14" s="107"/>
      <c r="K14" s="108"/>
      <c r="L14" s="109"/>
      <c r="M14" s="12"/>
      <c r="N14" s="6"/>
      <c r="O14" s="6"/>
      <c r="P14" s="6"/>
    </row>
    <row r="15" spans="1:16" ht="12.75" customHeight="1">
      <c r="A15" s="34"/>
      <c r="B15" s="104" t="str">
        <f>CONCATENATE("R$",base!I21)</f>
        <v>R$1087</v>
      </c>
      <c r="C15" s="105"/>
      <c r="D15" s="106"/>
      <c r="E15" s="35"/>
      <c r="F15" s="104" t="str">
        <f>CONCATENATE("R$",base!I22)</f>
        <v>R$1050</v>
      </c>
      <c r="G15" s="105"/>
      <c r="H15" s="106"/>
      <c r="I15" s="35"/>
      <c r="J15" s="104" t="str">
        <f>CONCATENATE("R$",base!I23)</f>
        <v>R$1150</v>
      </c>
      <c r="K15" s="105"/>
      <c r="L15" s="106"/>
      <c r="M15" s="12"/>
    </row>
    <row r="16" spans="1:16" ht="25.5" customHeight="1">
      <c r="A16" s="34"/>
      <c r="B16" s="92" t="str">
        <f>CONCATENATE(base!D21," ", "/"," ",base!E21)</f>
        <v>Recife / Bairro do Recife</v>
      </c>
      <c r="C16" s="93"/>
      <c r="D16" s="94"/>
      <c r="E16" s="35"/>
      <c r="F16" s="92" t="str">
        <f>CONCATENATE(base!D22," ", "/"," ",base!E22)</f>
        <v>Recife / Bairro do Recife</v>
      </c>
      <c r="G16" s="93"/>
      <c r="H16" s="94"/>
      <c r="I16" s="35"/>
      <c r="J16" s="92" t="str">
        <f>CONCATENATE(base!D23," ", "/"," ",base!E23)</f>
        <v>Recife / Bairro do Recife</v>
      </c>
      <c r="K16" s="93"/>
      <c r="L16" s="94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fundamental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5"/>
      <c r="C18" s="96"/>
      <c r="D18" s="97"/>
      <c r="E18" s="35"/>
      <c r="F18" s="95"/>
      <c r="G18" s="96"/>
      <c r="H18" s="97"/>
      <c r="I18" s="35"/>
      <c r="J18" s="95"/>
      <c r="K18" s="96"/>
      <c r="L18" s="97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5 vagas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2 vagas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2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8" t="str">
        <f>UPPER(base!$B24)</f>
        <v>AUXILIAR DE PESSOAL (ESTÁGIO)</v>
      </c>
      <c r="C23" s="99"/>
      <c r="D23" s="100"/>
      <c r="E23" s="35"/>
      <c r="F23" s="98" t="str">
        <f>UPPER(base!$B25)</f>
        <v>BALCONISTA</v>
      </c>
      <c r="G23" s="99"/>
      <c r="H23" s="100"/>
      <c r="I23" s="35"/>
      <c r="J23" s="98" t="str">
        <f>UPPER(base!$B26)</f>
        <v>COSTUREIRA DE MÁQUINAS INDUSTRIAIS</v>
      </c>
      <c r="K23" s="99"/>
      <c r="L23" s="100"/>
      <c r="M23" s="12"/>
      <c r="N23" s="6"/>
      <c r="O23" s="6"/>
      <c r="P23" s="6"/>
    </row>
    <row r="24" spans="1:16" s="2" customFormat="1" ht="5.0999999999999996" customHeight="1">
      <c r="A24" s="12"/>
      <c r="B24" s="101"/>
      <c r="C24" s="102"/>
      <c r="D24" s="103"/>
      <c r="E24" s="35"/>
      <c r="F24" s="101"/>
      <c r="G24" s="102"/>
      <c r="H24" s="103"/>
      <c r="I24" s="35"/>
      <c r="J24" s="101"/>
      <c r="K24" s="102"/>
      <c r="L24" s="103"/>
      <c r="M24" s="12"/>
      <c r="N24" s="6"/>
      <c r="O24" s="6"/>
      <c r="P24" s="6"/>
    </row>
    <row r="25" spans="1:16" s="2" customFormat="1" ht="12.75" customHeight="1">
      <c r="A25" s="12"/>
      <c r="B25" s="104" t="str">
        <f>CONCATENATE("R$",base!I24)</f>
        <v>R$A Combinar</v>
      </c>
      <c r="C25" s="105"/>
      <c r="D25" s="106"/>
      <c r="E25" s="35"/>
      <c r="F25" s="104" t="str">
        <f>CONCATENATE("R$",base!I25)</f>
        <v>R$1087</v>
      </c>
      <c r="G25" s="105"/>
      <c r="H25" s="106"/>
      <c r="I25" s="35"/>
      <c r="J25" s="104" t="str">
        <f>CONCATENATE("R$",base!I26)</f>
        <v>R$1100</v>
      </c>
      <c r="K25" s="105"/>
      <c r="L25" s="106"/>
      <c r="M25" s="12"/>
      <c r="N25" s="6"/>
      <c r="O25" s="6"/>
      <c r="P25" s="6"/>
    </row>
    <row r="26" spans="1:16" s="2" customFormat="1" ht="25.5" customHeight="1">
      <c r="A26" s="12"/>
      <c r="B26" s="92" t="str">
        <f>CONCATENATE(base!D24," ", "/"," ",base!E24)</f>
        <v>Recife / Bairro do Recife</v>
      </c>
      <c r="C26" s="93"/>
      <c r="D26" s="94"/>
      <c r="E26" s="35"/>
      <c r="F26" s="92" t="str">
        <f>CONCATENATE(base!D25," ", "/"," ",base!E25)</f>
        <v>Recife / Bairro do Recife</v>
      </c>
      <c r="G26" s="93"/>
      <c r="H26" s="94"/>
      <c r="I26" s="35"/>
      <c r="J26" s="92" t="str">
        <f>CONCATENATE(base!D26," ", "/"," ",base!E26)</f>
        <v>Recife / Bairro do Recife</v>
      </c>
      <c r="K26" s="93"/>
      <c r="L26" s="94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superior incompleto</v>
      </c>
      <c r="D27" s="19"/>
      <c r="E27" s="35"/>
      <c r="F27" s="17"/>
      <c r="G27" s="18" t="str">
        <f>LOWER(base!J25)</f>
        <v>fundamental completo</v>
      </c>
      <c r="H27" s="19"/>
      <c r="I27" s="35"/>
      <c r="J27" s="17"/>
      <c r="K27" s="18" t="str">
        <f>LOWER(base!J26)</f>
        <v>médio incompleto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5"/>
      <c r="C28" s="96"/>
      <c r="D28" s="97"/>
      <c r="E28" s="35"/>
      <c r="F28" s="95"/>
      <c r="G28" s="96"/>
      <c r="H28" s="97"/>
      <c r="I28" s="35"/>
      <c r="J28" s="95"/>
      <c r="K28" s="96"/>
      <c r="L28" s="97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primeiro emprego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8" t="str">
        <f>UPPER(base!$B27)</f>
        <v>DESOSSADOR</v>
      </c>
      <c r="C33" s="99"/>
      <c r="D33" s="100"/>
      <c r="E33" s="35"/>
      <c r="F33" s="98" t="str">
        <f>UPPER(base!$B28)</f>
        <v>ELETRICISTA DE MANUTENÇÃO ELETROELETRÔNICA</v>
      </c>
      <c r="G33" s="99"/>
      <c r="H33" s="100"/>
      <c r="I33" s="35"/>
      <c r="J33" s="98" t="str">
        <f>UPPER(base!$B29)</f>
        <v>ENCARREGADO ADMINISTRATIVO</v>
      </c>
      <c r="K33" s="99"/>
      <c r="L33" s="100"/>
      <c r="M33" s="12"/>
      <c r="N33" s="6"/>
      <c r="O33" s="6"/>
      <c r="P33" s="6"/>
    </row>
    <row r="34" spans="1:16" s="2" customFormat="1" ht="5.0999999999999996" customHeight="1">
      <c r="A34" s="12"/>
      <c r="B34" s="101"/>
      <c r="C34" s="102"/>
      <c r="D34" s="103"/>
      <c r="E34" s="35"/>
      <c r="F34" s="101"/>
      <c r="G34" s="102"/>
      <c r="H34" s="103"/>
      <c r="I34" s="35"/>
      <c r="J34" s="101"/>
      <c r="K34" s="102"/>
      <c r="L34" s="103"/>
      <c r="M34" s="12"/>
      <c r="N34" s="6"/>
      <c r="O34" s="6"/>
      <c r="P34" s="6"/>
    </row>
    <row r="35" spans="1:16" s="2" customFormat="1" ht="12.75" customHeight="1">
      <c r="A35" s="12"/>
      <c r="B35" s="104" t="str">
        <f>CONCATENATE("R$",base!I27)</f>
        <v>R$1000</v>
      </c>
      <c r="C35" s="105"/>
      <c r="D35" s="106"/>
      <c r="E35" s="35"/>
      <c r="F35" s="104" t="str">
        <f>CONCATENATE("R$",base!I28)</f>
        <v>R$1200</v>
      </c>
      <c r="G35" s="105"/>
      <c r="H35" s="106"/>
      <c r="I35" s="35"/>
      <c r="J35" s="104" t="str">
        <f>CONCATENATE("R$",base!I29)</f>
        <v>R$1550</v>
      </c>
      <c r="K35" s="105"/>
      <c r="L35" s="106"/>
      <c r="M35" s="12"/>
      <c r="N35" s="6"/>
      <c r="O35" s="6"/>
      <c r="P35" s="6"/>
    </row>
    <row r="36" spans="1:16" s="2" customFormat="1" ht="25.5" customHeight="1">
      <c r="A36" s="12"/>
      <c r="B36" s="92" t="str">
        <f>CONCATENATE(base!D27," ", "/"," ",base!E27)</f>
        <v>Recife / Bairro do Recife</v>
      </c>
      <c r="C36" s="93"/>
      <c r="D36" s="94"/>
      <c r="E36" s="35"/>
      <c r="F36" s="92" t="str">
        <f>CONCATENATE(base!D28," ", "/"," ",base!E28)</f>
        <v>Recife / Pina</v>
      </c>
      <c r="G36" s="93"/>
      <c r="H36" s="94"/>
      <c r="I36" s="35"/>
      <c r="J36" s="92" t="str">
        <f>CONCATENATE(base!D29," ", "/"," ",base!E29)</f>
        <v>Recife / Bairro do Recife</v>
      </c>
      <c r="K36" s="93"/>
      <c r="L36" s="94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incompleto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5"/>
      <c r="C38" s="96"/>
      <c r="D38" s="97"/>
      <c r="E38" s="35"/>
      <c r="F38" s="95"/>
      <c r="G38" s="96"/>
      <c r="H38" s="97"/>
      <c r="I38" s="35"/>
      <c r="J38" s="95"/>
      <c r="K38" s="96"/>
      <c r="L38" s="97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2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3" t="s">
        <v>20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8" t="str">
        <f>UPPER(base!$B30)</f>
        <v>ENCARREGADO DE AÇOUGUE</v>
      </c>
      <c r="C47" s="99"/>
      <c r="D47" s="100"/>
      <c r="E47" s="15"/>
      <c r="F47" s="98" t="str">
        <f>UPPER(base!$B31)</f>
        <v>ENCARREGADO DE FRIOS</v>
      </c>
      <c r="G47" s="99"/>
      <c r="H47" s="100"/>
      <c r="I47" s="15"/>
      <c r="J47" s="98" t="str">
        <f>UPPER(base!$B32)</f>
        <v>ENCARREGADO DE HORTIFRUTIGRANGEIROS</v>
      </c>
      <c r="K47" s="99"/>
      <c r="L47" s="100"/>
      <c r="M47" s="14"/>
    </row>
    <row r="48" spans="1:16" s="2" customFormat="1" ht="5.0999999999999996" customHeight="1">
      <c r="A48" s="12"/>
      <c r="B48" s="107"/>
      <c r="C48" s="108"/>
      <c r="D48" s="109"/>
      <c r="E48" s="16"/>
      <c r="F48" s="107"/>
      <c r="G48" s="108"/>
      <c r="H48" s="109"/>
      <c r="I48" s="16"/>
      <c r="J48" s="107"/>
      <c r="K48" s="108"/>
      <c r="L48" s="109"/>
      <c r="M48" s="12"/>
      <c r="N48" s="6"/>
      <c r="O48" s="6"/>
      <c r="P48" s="6"/>
    </row>
    <row r="49" spans="1:16" ht="12.75" customHeight="1">
      <c r="A49" s="12"/>
      <c r="B49" s="104" t="str">
        <f>CONCATENATE("R$",base!I30)</f>
        <v>R$1235,92</v>
      </c>
      <c r="C49" s="105"/>
      <c r="D49" s="106"/>
      <c r="E49" s="16"/>
      <c r="F49" s="104" t="str">
        <f>CONCATENATE("R$",base!I31)</f>
        <v>R$1675,9</v>
      </c>
      <c r="G49" s="105"/>
      <c r="H49" s="106"/>
      <c r="I49" s="16"/>
      <c r="J49" s="104" t="str">
        <f>CONCATENATE("R$",base!I32)</f>
        <v>R$1550</v>
      </c>
      <c r="K49" s="105"/>
      <c r="L49" s="106"/>
      <c r="M49" s="12"/>
    </row>
    <row r="50" spans="1:16" ht="25.5" customHeight="1">
      <c r="A50" s="12"/>
      <c r="B50" s="92" t="str">
        <f>CONCATENATE(base!D30," ", "/"," ",base!E30)</f>
        <v>Olinda / Bairro Novo</v>
      </c>
      <c r="C50" s="93"/>
      <c r="D50" s="94"/>
      <c r="E50" s="16"/>
      <c r="F50" s="92" t="str">
        <f>CONCATENATE(base!D31," ", "/"," ",base!E31)</f>
        <v>Recife / Bairro do Recife</v>
      </c>
      <c r="G50" s="93"/>
      <c r="H50" s="94"/>
      <c r="I50" s="16"/>
      <c r="J50" s="92" t="str">
        <f>CONCATENATE(base!D32," ", "/"," ",base!E32)</f>
        <v>Recife / Bairro do Recife</v>
      </c>
      <c r="K50" s="93"/>
      <c r="L50" s="94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5"/>
      <c r="C52" s="96"/>
      <c r="D52" s="97"/>
      <c r="E52" s="16"/>
      <c r="F52" s="110"/>
      <c r="G52" s="111"/>
      <c r="H52" s="112"/>
      <c r="I52" s="16"/>
      <c r="J52" s="110"/>
      <c r="K52" s="111"/>
      <c r="L52" s="112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2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8" t="str">
        <f>UPPER(base!$B33)</f>
        <v>ENCARREGADO DE SUPERMERCADO</v>
      </c>
      <c r="C57" s="99"/>
      <c r="D57" s="100"/>
      <c r="E57" s="16"/>
      <c r="F57" s="98" t="str">
        <f>UPPER(base!$B34)</f>
        <v>ENGENHEIRO CIVIL</v>
      </c>
      <c r="G57" s="99"/>
      <c r="H57" s="100"/>
      <c r="I57" s="16"/>
      <c r="J57" s="98" t="str">
        <f>UPPER(base!$B35)</f>
        <v>FORNEIRO DE PADARIA</v>
      </c>
      <c r="K57" s="99"/>
      <c r="L57" s="100"/>
      <c r="M57" s="12"/>
    </row>
    <row r="58" spans="1:16" s="2" customFormat="1" ht="5.0999999999999996" customHeight="1">
      <c r="A58" s="34"/>
      <c r="B58" s="107"/>
      <c r="C58" s="108"/>
      <c r="D58" s="109"/>
      <c r="E58" s="16"/>
      <c r="F58" s="107"/>
      <c r="G58" s="108"/>
      <c r="H58" s="109"/>
      <c r="I58" s="16"/>
      <c r="J58" s="107"/>
      <c r="K58" s="108"/>
      <c r="L58" s="109"/>
      <c r="M58" s="12"/>
      <c r="N58" s="6"/>
      <c r="O58" s="6"/>
      <c r="P58" s="6"/>
    </row>
    <row r="59" spans="1:16" ht="12.75" customHeight="1">
      <c r="A59" s="34"/>
      <c r="B59" s="104" t="str">
        <f>CONCATENATE("R$",base!I33)</f>
        <v>R$1235,92</v>
      </c>
      <c r="C59" s="105"/>
      <c r="D59" s="106"/>
      <c r="E59" s="35"/>
      <c r="F59" s="104" t="str">
        <f>CONCATENATE("R$",base!I34)</f>
        <v>R$A Combinar</v>
      </c>
      <c r="G59" s="105"/>
      <c r="H59" s="106"/>
      <c r="I59" s="35"/>
      <c r="J59" s="104" t="str">
        <f>CONCATENATE("R$",base!I35)</f>
        <v>R$1000</v>
      </c>
      <c r="K59" s="105"/>
      <c r="L59" s="106"/>
      <c r="M59" s="12"/>
    </row>
    <row r="60" spans="1:16" ht="25.5" customHeight="1">
      <c r="A60" s="34"/>
      <c r="B60" s="92" t="str">
        <f>CONCATENATE(base!D33," ", "/"," ",base!E33)</f>
        <v>São Lourenço da Mata / Centro</v>
      </c>
      <c r="C60" s="93"/>
      <c r="D60" s="94"/>
      <c r="E60" s="35"/>
      <c r="F60" s="92" t="str">
        <f>CONCATENATE(base!D34," ", "/"," ",base!E34)</f>
        <v>Caruaru / Centro</v>
      </c>
      <c r="G60" s="93"/>
      <c r="H60" s="94"/>
      <c r="I60" s="35"/>
      <c r="J60" s="92" t="str">
        <f>CONCATENATE(base!D35," ", "/"," ",base!E35)</f>
        <v>Recife / Afogados</v>
      </c>
      <c r="K60" s="93"/>
      <c r="L60" s="94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superior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5"/>
      <c r="C62" s="96"/>
      <c r="D62" s="97"/>
      <c r="E62" s="35"/>
      <c r="F62" s="95"/>
      <c r="G62" s="96"/>
      <c r="H62" s="97"/>
      <c r="I62" s="35"/>
      <c r="J62" s="95"/>
      <c r="K62" s="96"/>
      <c r="L62" s="97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2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8" t="str">
        <f>UPPER(base!$B36)</f>
        <v>GERENTE DE MERCEARIA</v>
      </c>
      <c r="C67" s="99"/>
      <c r="D67" s="100"/>
      <c r="E67" s="35"/>
      <c r="F67" s="98" t="str">
        <f>UPPER(base!$B37)</f>
        <v>LOMBADOR EM MATADOURO</v>
      </c>
      <c r="G67" s="99"/>
      <c r="H67" s="100"/>
      <c r="I67" s="35"/>
      <c r="J67" s="98" t="str">
        <f>UPPER(base!$B38)</f>
        <v>MECÂNICO DE REFRIGERAÇÃO</v>
      </c>
      <c r="K67" s="99"/>
      <c r="L67" s="100"/>
      <c r="M67" s="12"/>
      <c r="N67" s="6"/>
      <c r="O67" s="6"/>
      <c r="P67" s="6"/>
    </row>
    <row r="68" spans="1:16" s="2" customFormat="1" ht="5.0999999999999996" customHeight="1">
      <c r="A68" s="12"/>
      <c r="B68" s="101"/>
      <c r="C68" s="102"/>
      <c r="D68" s="103"/>
      <c r="E68" s="35"/>
      <c r="F68" s="101"/>
      <c r="G68" s="102"/>
      <c r="H68" s="103"/>
      <c r="I68" s="35"/>
      <c r="J68" s="101"/>
      <c r="K68" s="102"/>
      <c r="L68" s="103"/>
      <c r="M68" s="12"/>
      <c r="N68" s="6"/>
      <c r="O68" s="6"/>
      <c r="P68" s="6"/>
    </row>
    <row r="69" spans="1:16" s="2" customFormat="1" ht="12.75" customHeight="1">
      <c r="A69" s="12"/>
      <c r="B69" s="104" t="str">
        <f>CONCATENATE("R$",base!I36)</f>
        <v>R$1550</v>
      </c>
      <c r="C69" s="105"/>
      <c r="D69" s="106"/>
      <c r="E69" s="35"/>
      <c r="F69" s="104" t="str">
        <f>CONCATENATE("R$",base!I37)</f>
        <v>R$1100</v>
      </c>
      <c r="G69" s="105"/>
      <c r="H69" s="106"/>
      <c r="I69" s="35"/>
      <c r="J69" s="104" t="str">
        <f>CONCATENATE("R$",base!I38)</f>
        <v>R$1300</v>
      </c>
      <c r="K69" s="105"/>
      <c r="L69" s="106"/>
      <c r="M69" s="12"/>
      <c r="N69" s="6"/>
      <c r="O69" s="6"/>
      <c r="P69" s="6"/>
    </row>
    <row r="70" spans="1:16" s="2" customFormat="1" ht="25.5" customHeight="1">
      <c r="A70" s="12"/>
      <c r="B70" s="92" t="str">
        <f>CONCATENATE(base!D36," ", "/"," ",base!E36)</f>
        <v>Recife / Bairro do Recife</v>
      </c>
      <c r="C70" s="93"/>
      <c r="D70" s="94"/>
      <c r="E70" s="35"/>
      <c r="F70" s="92" t="str">
        <f>CONCATENATE(base!D37," ", "/"," ",base!E37)</f>
        <v>Recife / Casa Amarela</v>
      </c>
      <c r="G70" s="93"/>
      <c r="H70" s="94"/>
      <c r="I70" s="35"/>
      <c r="J70" s="92" t="str">
        <f>CONCATENATE(base!D38," ", "/"," ",base!E38)</f>
        <v>Recife / Bairro do Recife</v>
      </c>
      <c r="K70" s="93"/>
      <c r="L70" s="94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5"/>
      <c r="C72" s="96"/>
      <c r="D72" s="97"/>
      <c r="E72" s="35"/>
      <c r="F72" s="95"/>
      <c r="G72" s="96"/>
      <c r="H72" s="97"/>
      <c r="I72" s="35"/>
      <c r="J72" s="95"/>
      <c r="K72" s="96"/>
      <c r="L72" s="97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5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8" t="str">
        <f>UPPER(base!$B39)</f>
        <v>OPERADOR DE TELEMARKETING ATIVO E RECEPTIVO</v>
      </c>
      <c r="C77" s="99"/>
      <c r="D77" s="100"/>
      <c r="E77" s="35"/>
      <c r="F77" s="98" t="str">
        <f>UPPER(base!$B40)</f>
        <v>OPERADOR DE TELEMARKETING ATIVO E RECEPTIVO</v>
      </c>
      <c r="G77" s="99"/>
      <c r="H77" s="100"/>
      <c r="I77" s="35"/>
      <c r="J77" s="98" t="str">
        <f>UPPER(base!$B41)</f>
        <v>RECEPCIONISTA BILINGUE</v>
      </c>
      <c r="K77" s="99"/>
      <c r="L77" s="100"/>
      <c r="M77" s="12"/>
      <c r="N77" s="6"/>
      <c r="O77" s="6"/>
      <c r="P77" s="6"/>
    </row>
    <row r="78" spans="1:16" s="2" customFormat="1" ht="5.0999999999999996" customHeight="1">
      <c r="A78" s="12"/>
      <c r="B78" s="101"/>
      <c r="C78" s="102"/>
      <c r="D78" s="103"/>
      <c r="E78" s="35"/>
      <c r="F78" s="101"/>
      <c r="G78" s="102"/>
      <c r="H78" s="103"/>
      <c r="I78" s="35"/>
      <c r="J78" s="101"/>
      <c r="K78" s="102"/>
      <c r="L78" s="103"/>
      <c r="M78" s="12"/>
      <c r="N78" s="6"/>
      <c r="O78" s="6"/>
      <c r="P78" s="6"/>
    </row>
    <row r="79" spans="1:16" s="2" customFormat="1" ht="12.75" customHeight="1">
      <c r="A79" s="12"/>
      <c r="B79" s="104" t="str">
        <f>CONCATENATE("R$",base!I39)</f>
        <v>R$1000</v>
      </c>
      <c r="C79" s="105"/>
      <c r="D79" s="106"/>
      <c r="E79" s="35"/>
      <c r="F79" s="104" t="str">
        <f>CONCATENATE("R$",base!I40)</f>
        <v>R$998</v>
      </c>
      <c r="G79" s="105"/>
      <c r="H79" s="106"/>
      <c r="I79" s="35"/>
      <c r="J79" s="104" t="str">
        <f>CONCATENATE("R$",base!I41)</f>
        <v>R$1000</v>
      </c>
      <c r="K79" s="105"/>
      <c r="L79" s="106"/>
      <c r="M79" s="12"/>
      <c r="N79" s="6"/>
      <c r="O79" s="6"/>
      <c r="P79" s="6"/>
    </row>
    <row r="80" spans="1:16" s="2" customFormat="1" ht="25.5" customHeight="1">
      <c r="A80" s="12"/>
      <c r="B80" s="92" t="str">
        <f>CONCATENATE(base!D39," ", "/"," ",base!E39)</f>
        <v>Recife / Coelhos</v>
      </c>
      <c r="C80" s="93"/>
      <c r="D80" s="94"/>
      <c r="E80" s="35"/>
      <c r="F80" s="92" t="str">
        <f>CONCATENATE(base!D40," ", "/"," ",base!E40)</f>
        <v>Moreno / Centro</v>
      </c>
      <c r="G80" s="93"/>
      <c r="H80" s="94"/>
      <c r="I80" s="35"/>
      <c r="J80" s="92" t="str">
        <f>CONCATENATE(base!D41," ", "/"," ",base!E41)</f>
        <v>Recife / Boa Viagem</v>
      </c>
      <c r="K80" s="93"/>
      <c r="L80" s="94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5"/>
      <c r="C82" s="96"/>
      <c r="D82" s="97"/>
      <c r="E82" s="35"/>
      <c r="F82" s="95"/>
      <c r="G82" s="96"/>
      <c r="H82" s="97"/>
      <c r="I82" s="35"/>
      <c r="J82" s="95"/>
      <c r="K82" s="96"/>
      <c r="L82" s="97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>VAGA PCD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3" t="s">
        <v>20</v>
      </c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8" t="str">
        <f>UPPER(base!$B42)</f>
        <v>RECEPCIONISTA SECRETÁRIA</v>
      </c>
      <c r="C91" s="99"/>
      <c r="D91" s="100"/>
      <c r="E91" s="15"/>
      <c r="F91" s="98" t="str">
        <f>UPPER(base!$B43)</f>
        <v>TÉCNICO DE EDIFICAÇÕES</v>
      </c>
      <c r="G91" s="99"/>
      <c r="H91" s="100"/>
      <c r="I91" s="15"/>
      <c r="J91" s="98" t="str">
        <f>UPPER(base!$B44)</f>
        <v>TÉCNICO DE REFRIGERAÇÃO</v>
      </c>
      <c r="K91" s="99"/>
      <c r="L91" s="100"/>
      <c r="M91" s="14"/>
    </row>
    <row r="92" spans="1:16" s="2" customFormat="1" ht="5.0999999999999996" customHeight="1">
      <c r="A92" s="12"/>
      <c r="B92" s="107"/>
      <c r="C92" s="108"/>
      <c r="D92" s="109"/>
      <c r="E92" s="16"/>
      <c r="F92" s="107"/>
      <c r="G92" s="108"/>
      <c r="H92" s="109"/>
      <c r="I92" s="16"/>
      <c r="J92" s="107"/>
      <c r="K92" s="108"/>
      <c r="L92" s="109"/>
      <c r="M92" s="12"/>
      <c r="N92" s="6"/>
      <c r="O92" s="6"/>
      <c r="P92" s="6"/>
    </row>
    <row r="93" spans="1:16" ht="12.75" customHeight="1">
      <c r="A93" s="12"/>
      <c r="B93" s="104" t="str">
        <f>CONCATENATE("R$",base!I42)</f>
        <v>R$1200</v>
      </c>
      <c r="C93" s="105"/>
      <c r="D93" s="106"/>
      <c r="E93" s="16"/>
      <c r="F93" s="104" t="str">
        <f>CONCATENATE("R$",base!I43)</f>
        <v>R$1700</v>
      </c>
      <c r="G93" s="105"/>
      <c r="H93" s="106"/>
      <c r="I93" s="16"/>
      <c r="J93" s="104" t="str">
        <f>CONCATENATE("R$",base!I44)</f>
        <v>R$1752,81</v>
      </c>
      <c r="K93" s="105"/>
      <c r="L93" s="106"/>
      <c r="M93" s="12"/>
    </row>
    <row r="94" spans="1:16" ht="25.5" customHeight="1">
      <c r="A94" s="12"/>
      <c r="B94" s="92" t="str">
        <f>CONCATENATE(base!D42," ", "/"," ",base!E42)</f>
        <v>Moreno / Centro</v>
      </c>
      <c r="C94" s="93"/>
      <c r="D94" s="94"/>
      <c r="E94" s="16"/>
      <c r="F94" s="92" t="str">
        <f>CONCATENATE(base!D43," ", "/"," ",base!E43)</f>
        <v>Recife / Pina</v>
      </c>
      <c r="G94" s="93"/>
      <c r="H94" s="94"/>
      <c r="I94" s="16"/>
      <c r="J94" s="92" t="str">
        <f>CONCATENATE(base!D44," ", "/"," ",base!E44)</f>
        <v>Recife / Madalena</v>
      </c>
      <c r="K94" s="93"/>
      <c r="L94" s="94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5"/>
      <c r="C96" s="96"/>
      <c r="D96" s="97"/>
      <c r="E96" s="16"/>
      <c r="F96" s="110"/>
      <c r="G96" s="111"/>
      <c r="H96" s="112"/>
      <c r="I96" s="16"/>
      <c r="J96" s="110"/>
      <c r="K96" s="111"/>
      <c r="L96" s="112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8" t="str">
        <f>UPPER(base!$B45)</f>
        <v>TÉCNICO EM SEGURANÇA DO TRABALHO</v>
      </c>
      <c r="C101" s="99"/>
      <c r="D101" s="100"/>
      <c r="E101" s="16"/>
      <c r="F101" s="98" t="str">
        <f>UPPER(base!$B46)</f>
        <v>VENDEDOR INTERNO</v>
      </c>
      <c r="G101" s="99"/>
      <c r="H101" s="100"/>
      <c r="I101" s="16"/>
      <c r="J101" s="98" t="str">
        <f>UPPER(base!$B47)</f>
        <v>VENDEDOR INTERNO</v>
      </c>
      <c r="K101" s="99"/>
      <c r="L101" s="100"/>
      <c r="M101" s="12"/>
    </row>
    <row r="102" spans="1:16" s="2" customFormat="1" ht="5.0999999999999996" customHeight="1">
      <c r="A102" s="34"/>
      <c r="B102" s="107"/>
      <c r="C102" s="108"/>
      <c r="D102" s="109"/>
      <c r="E102" s="16"/>
      <c r="F102" s="107"/>
      <c r="G102" s="108"/>
      <c r="H102" s="109"/>
      <c r="I102" s="16"/>
      <c r="J102" s="107"/>
      <c r="K102" s="108"/>
      <c r="L102" s="109"/>
      <c r="M102" s="12"/>
      <c r="N102" s="6"/>
      <c r="O102" s="6"/>
      <c r="P102" s="6"/>
    </row>
    <row r="103" spans="1:16" ht="12.75" customHeight="1">
      <c r="A103" s="34"/>
      <c r="B103" s="104" t="str">
        <f>CONCATENATE("R$",base!I45)</f>
        <v>R$1568,6</v>
      </c>
      <c r="C103" s="105"/>
      <c r="D103" s="106"/>
      <c r="E103" s="35"/>
      <c r="F103" s="104" t="str">
        <f>CONCATENATE("R$",base!I46)</f>
        <v>R$998</v>
      </c>
      <c r="G103" s="105"/>
      <c r="H103" s="106"/>
      <c r="I103" s="35"/>
      <c r="J103" s="104" t="str">
        <f>CONCATENATE("R$",base!I47)</f>
        <v>R$1125</v>
      </c>
      <c r="K103" s="105"/>
      <c r="L103" s="106"/>
      <c r="M103" s="12"/>
    </row>
    <row r="104" spans="1:16" ht="25.5" customHeight="1">
      <c r="A104" s="34"/>
      <c r="B104" s="92" t="str">
        <f>CONCATENATE(base!D45," ", "/"," ",base!E45)</f>
        <v>Recife / Madalena</v>
      </c>
      <c r="C104" s="93"/>
      <c r="D104" s="94"/>
      <c r="E104" s="35"/>
      <c r="F104" s="92" t="str">
        <f>CONCATENATE(base!D46," ", "/"," ",base!E46)</f>
        <v>Camaragibe / Centro</v>
      </c>
      <c r="G104" s="93"/>
      <c r="H104" s="94"/>
      <c r="I104" s="35"/>
      <c r="J104" s="92" t="str">
        <f>CONCATENATE(base!D47," ", "/"," ",base!E47)</f>
        <v>Recife / Santo Antônio</v>
      </c>
      <c r="K104" s="93"/>
      <c r="L104" s="94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5"/>
      <c r="C106" s="96"/>
      <c r="D106" s="97"/>
      <c r="E106" s="35"/>
      <c r="F106" s="95"/>
      <c r="G106" s="96"/>
      <c r="H106" s="97"/>
      <c r="I106" s="35"/>
      <c r="J106" s="95"/>
      <c r="K106" s="96"/>
      <c r="L106" s="97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2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8" t="str">
        <f>UPPER(base!$B48)</f>
        <v>VENDEDOR PRACISTA</v>
      </c>
      <c r="C111" s="99"/>
      <c r="D111" s="100"/>
      <c r="E111" s="35"/>
      <c r="F111" s="98" t="str">
        <f>UPPER(base!$B49)</f>
        <v/>
      </c>
      <c r="G111" s="99"/>
      <c r="H111" s="100"/>
      <c r="I111" s="35"/>
      <c r="J111" s="98" t="str">
        <f>UPPER(base!$B50)</f>
        <v/>
      </c>
      <c r="K111" s="99"/>
      <c r="L111" s="100"/>
      <c r="M111" s="12"/>
      <c r="N111" s="6"/>
      <c r="O111" s="6"/>
      <c r="P111" s="6"/>
    </row>
    <row r="112" spans="1:16" s="2" customFormat="1" ht="5.0999999999999996" customHeight="1">
      <c r="A112" s="12"/>
      <c r="B112" s="101"/>
      <c r="C112" s="102"/>
      <c r="D112" s="103"/>
      <c r="E112" s="35"/>
      <c r="F112" s="101"/>
      <c r="G112" s="102"/>
      <c r="H112" s="103"/>
      <c r="I112" s="35"/>
      <c r="J112" s="101"/>
      <c r="K112" s="102"/>
      <c r="L112" s="103"/>
      <c r="M112" s="12"/>
      <c r="N112" s="6"/>
      <c r="O112" s="6"/>
      <c r="P112" s="6"/>
    </row>
    <row r="113" spans="1:16" s="2" customFormat="1" ht="12.75" customHeight="1">
      <c r="A113" s="12"/>
      <c r="B113" s="104" t="str">
        <f>CONCATENATE("R$",base!I48)</f>
        <v>R$1000</v>
      </c>
      <c r="C113" s="105"/>
      <c r="D113" s="106"/>
      <c r="E113" s="35"/>
      <c r="F113" s="104" t="str">
        <f>CONCATENATE("R$",base!I49)</f>
        <v>R$</v>
      </c>
      <c r="G113" s="105"/>
      <c r="H113" s="106"/>
      <c r="I113" s="35"/>
      <c r="J113" s="104" t="str">
        <f>CONCATENATE("R$",base!I50)</f>
        <v>R$</v>
      </c>
      <c r="K113" s="105"/>
      <c r="L113" s="106"/>
      <c r="M113" s="12"/>
      <c r="N113" s="6"/>
      <c r="O113" s="6"/>
      <c r="P113" s="6"/>
    </row>
    <row r="114" spans="1:16" s="2" customFormat="1" ht="25.5" customHeight="1">
      <c r="A114" s="12"/>
      <c r="B114" s="92" t="str">
        <f>CONCATENATE(base!D48," ", "/"," ",base!E48)</f>
        <v>Recife / Cajueiro</v>
      </c>
      <c r="C114" s="93"/>
      <c r="D114" s="94"/>
      <c r="E114" s="35"/>
      <c r="F114" s="92" t="str">
        <f>CONCATENATE(base!D49," ", "/"," ",base!E49)</f>
        <v xml:space="preserve"> / </v>
      </c>
      <c r="G114" s="93"/>
      <c r="H114" s="94"/>
      <c r="I114" s="35"/>
      <c r="J114" s="92" t="str">
        <f>CONCATENATE(base!D50," ", "/"," ",base!E50)</f>
        <v xml:space="preserve"> / </v>
      </c>
      <c r="K114" s="93"/>
      <c r="L114" s="94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5"/>
      <c r="C116" s="96"/>
      <c r="D116" s="97"/>
      <c r="E116" s="35"/>
      <c r="F116" s="95"/>
      <c r="G116" s="96"/>
      <c r="H116" s="97"/>
      <c r="I116" s="35"/>
      <c r="J116" s="95"/>
      <c r="K116" s="96"/>
      <c r="L116" s="97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8" t="str">
        <f>UPPER(base!$B51)</f>
        <v/>
      </c>
      <c r="C121" s="99"/>
      <c r="D121" s="100"/>
      <c r="E121" s="35"/>
      <c r="F121" s="98" t="str">
        <f>UPPER(base!$B52)</f>
        <v/>
      </c>
      <c r="G121" s="99"/>
      <c r="H121" s="100"/>
      <c r="I121" s="35"/>
      <c r="J121" s="98" t="str">
        <f>UPPER(base!$B53)</f>
        <v/>
      </c>
      <c r="K121" s="99"/>
      <c r="L121" s="100"/>
      <c r="M121" s="12"/>
      <c r="N121" s="6"/>
      <c r="O121" s="6"/>
      <c r="P121" s="6"/>
    </row>
    <row r="122" spans="1:16" s="2" customFormat="1" ht="5.0999999999999996" customHeight="1">
      <c r="A122" s="12"/>
      <c r="B122" s="101"/>
      <c r="C122" s="102"/>
      <c r="D122" s="103"/>
      <c r="E122" s="35"/>
      <c r="F122" s="101"/>
      <c r="G122" s="102"/>
      <c r="H122" s="103"/>
      <c r="I122" s="35"/>
      <c r="J122" s="101"/>
      <c r="K122" s="102"/>
      <c r="L122" s="103"/>
      <c r="M122" s="12"/>
      <c r="N122" s="6"/>
      <c r="O122" s="6"/>
      <c r="P122" s="6"/>
    </row>
    <row r="123" spans="1:16" s="2" customFormat="1" ht="12.75" customHeight="1">
      <c r="A123" s="12"/>
      <c r="B123" s="104" t="str">
        <f>CONCATENATE("R$",base!I51)</f>
        <v>R$</v>
      </c>
      <c r="C123" s="105"/>
      <c r="D123" s="106"/>
      <c r="E123" s="35"/>
      <c r="F123" s="104" t="str">
        <f>CONCATENATE("R$",base!I52)</f>
        <v>R$</v>
      </c>
      <c r="G123" s="105"/>
      <c r="H123" s="106"/>
      <c r="I123" s="35"/>
      <c r="J123" s="104" t="str">
        <f>CONCATENATE("R$",base!I53)</f>
        <v>R$</v>
      </c>
      <c r="K123" s="105"/>
      <c r="L123" s="106"/>
      <c r="M123" s="12"/>
      <c r="N123" s="6"/>
      <c r="O123" s="6"/>
      <c r="P123" s="6"/>
    </row>
    <row r="124" spans="1:16" s="2" customFormat="1" ht="25.5" customHeight="1">
      <c r="A124" s="12"/>
      <c r="B124" s="92" t="str">
        <f>CONCATENATE(base!D51," ", "/"," ",base!E51)</f>
        <v xml:space="preserve"> / </v>
      </c>
      <c r="C124" s="93"/>
      <c r="D124" s="94"/>
      <c r="E124" s="35"/>
      <c r="F124" s="92" t="str">
        <f>CONCATENATE(base!D52," ", "/"," ",base!E52)</f>
        <v xml:space="preserve"> / </v>
      </c>
      <c r="G124" s="93"/>
      <c r="H124" s="94"/>
      <c r="I124" s="35"/>
      <c r="J124" s="92" t="str">
        <f>CONCATENATE(base!D53," ", "/"," ",base!E53)</f>
        <v xml:space="preserve"> / </v>
      </c>
      <c r="K124" s="93"/>
      <c r="L124" s="94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5"/>
      <c r="C126" s="96"/>
      <c r="D126" s="97"/>
      <c r="E126" s="35"/>
      <c r="F126" s="95"/>
      <c r="G126" s="96"/>
      <c r="H126" s="97"/>
      <c r="I126" s="35"/>
      <c r="J126" s="95"/>
      <c r="K126" s="96"/>
      <c r="L126" s="97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3" t="s">
        <v>20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8" t="str">
        <f>UPPER(base!$B54)</f>
        <v/>
      </c>
      <c r="C135" s="99"/>
      <c r="D135" s="100"/>
      <c r="E135" s="15"/>
      <c r="F135" s="98" t="str">
        <f>UPPER(base!$B55)</f>
        <v/>
      </c>
      <c r="G135" s="99"/>
      <c r="H135" s="100"/>
      <c r="I135" s="15"/>
      <c r="J135" s="98" t="str">
        <f>UPPER(base!$B56)</f>
        <v/>
      </c>
      <c r="K135" s="99"/>
      <c r="L135" s="100"/>
      <c r="M135" s="14"/>
    </row>
    <row r="136" spans="1:16" s="2" customFormat="1" ht="5.0999999999999996" customHeight="1">
      <c r="A136" s="12"/>
      <c r="B136" s="107"/>
      <c r="C136" s="108"/>
      <c r="D136" s="109"/>
      <c r="E136" s="16"/>
      <c r="F136" s="107"/>
      <c r="G136" s="108"/>
      <c r="H136" s="109"/>
      <c r="I136" s="16"/>
      <c r="J136" s="107"/>
      <c r="K136" s="108"/>
      <c r="L136" s="109"/>
      <c r="M136" s="12"/>
      <c r="N136" s="6"/>
      <c r="O136" s="6"/>
      <c r="P136" s="6"/>
    </row>
    <row r="137" spans="1:16" ht="12.75" customHeight="1">
      <c r="A137" s="12"/>
      <c r="B137" s="104" t="str">
        <f>CONCATENATE("R$",base!I54)</f>
        <v>R$</v>
      </c>
      <c r="C137" s="105"/>
      <c r="D137" s="106"/>
      <c r="E137" s="16"/>
      <c r="F137" s="104" t="str">
        <f>CONCATENATE("R$",base!I55)</f>
        <v>R$</v>
      </c>
      <c r="G137" s="105"/>
      <c r="H137" s="106"/>
      <c r="I137" s="16"/>
      <c r="J137" s="104" t="str">
        <f>CONCATENATE("R$",base!I56)</f>
        <v>R$</v>
      </c>
      <c r="K137" s="105"/>
      <c r="L137" s="106"/>
      <c r="M137" s="12"/>
    </row>
    <row r="138" spans="1:16" ht="25.5" customHeight="1">
      <c r="A138" s="12"/>
      <c r="B138" s="92" t="str">
        <f>CONCATENATE(base!D54," ", "/"," ",base!E54)</f>
        <v xml:space="preserve"> / </v>
      </c>
      <c r="C138" s="93"/>
      <c r="D138" s="94"/>
      <c r="E138" s="16"/>
      <c r="F138" s="92" t="str">
        <f>CONCATENATE(base!D55," ", "/"," ",base!E55)</f>
        <v xml:space="preserve"> / </v>
      </c>
      <c r="G138" s="93"/>
      <c r="H138" s="94"/>
      <c r="I138" s="16"/>
      <c r="J138" s="92" t="str">
        <f>CONCATENATE(base!D56," ", "/"," ",base!E56)</f>
        <v xml:space="preserve"> / </v>
      </c>
      <c r="K138" s="93"/>
      <c r="L138" s="94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5"/>
      <c r="C140" s="96"/>
      <c r="D140" s="97"/>
      <c r="E140" s="16"/>
      <c r="F140" s="110"/>
      <c r="G140" s="111"/>
      <c r="H140" s="112"/>
      <c r="I140" s="16"/>
      <c r="J140" s="110"/>
      <c r="K140" s="111"/>
      <c r="L140" s="112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8" t="str">
        <f>UPPER(base!$B57)</f>
        <v/>
      </c>
      <c r="C145" s="99"/>
      <c r="D145" s="100"/>
      <c r="E145" s="16"/>
      <c r="F145" s="98" t="str">
        <f>UPPER(base!$B58)</f>
        <v/>
      </c>
      <c r="G145" s="99"/>
      <c r="H145" s="100"/>
      <c r="I145" s="16"/>
      <c r="J145" s="98" t="str">
        <f>UPPER(base!$B59)</f>
        <v/>
      </c>
      <c r="K145" s="99"/>
      <c r="L145" s="100"/>
      <c r="M145" s="12"/>
    </row>
    <row r="146" spans="1:16" s="2" customFormat="1" ht="5.0999999999999996" customHeight="1">
      <c r="A146" s="34"/>
      <c r="B146" s="107"/>
      <c r="C146" s="108"/>
      <c r="D146" s="109"/>
      <c r="E146" s="16"/>
      <c r="F146" s="107"/>
      <c r="G146" s="108"/>
      <c r="H146" s="109"/>
      <c r="I146" s="16"/>
      <c r="J146" s="107"/>
      <c r="K146" s="108"/>
      <c r="L146" s="109"/>
      <c r="M146" s="12"/>
      <c r="N146" s="6"/>
      <c r="O146" s="6"/>
      <c r="P146" s="6"/>
    </row>
    <row r="147" spans="1:16" ht="12.75" customHeight="1">
      <c r="A147" s="34"/>
      <c r="B147" s="104" t="str">
        <f>CONCATENATE("R$",base!I57)</f>
        <v>R$</v>
      </c>
      <c r="C147" s="105"/>
      <c r="D147" s="106"/>
      <c r="E147" s="35"/>
      <c r="F147" s="104" t="str">
        <f>CONCATENATE("R$",base!I58)</f>
        <v>R$</v>
      </c>
      <c r="G147" s="105"/>
      <c r="H147" s="106"/>
      <c r="I147" s="35"/>
      <c r="J147" s="104" t="str">
        <f>CONCATENATE("R$",base!I59)</f>
        <v>R$</v>
      </c>
      <c r="K147" s="105"/>
      <c r="L147" s="106"/>
      <c r="M147" s="12"/>
    </row>
    <row r="148" spans="1:16" ht="25.5" customHeight="1">
      <c r="A148" s="34"/>
      <c r="B148" s="92" t="str">
        <f>CONCATENATE(base!D57," ", "/"," ",base!E57)</f>
        <v xml:space="preserve"> / </v>
      </c>
      <c r="C148" s="93"/>
      <c r="D148" s="94"/>
      <c r="E148" s="35"/>
      <c r="F148" s="92" t="str">
        <f>CONCATENATE(base!D58," ", "/"," ",base!E58)</f>
        <v xml:space="preserve"> / </v>
      </c>
      <c r="G148" s="93"/>
      <c r="H148" s="94"/>
      <c r="I148" s="35"/>
      <c r="J148" s="92" t="str">
        <f>CONCATENATE(base!D59," ", "/"," ",base!E59)</f>
        <v xml:space="preserve"> / </v>
      </c>
      <c r="K148" s="93"/>
      <c r="L148" s="94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5"/>
      <c r="C150" s="96"/>
      <c r="D150" s="97"/>
      <c r="E150" s="35"/>
      <c r="F150" s="95"/>
      <c r="G150" s="96"/>
      <c r="H150" s="97"/>
      <c r="I150" s="35"/>
      <c r="J150" s="95"/>
      <c r="K150" s="96"/>
      <c r="L150" s="97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8" t="str">
        <f>UPPER(base!$B60)</f>
        <v/>
      </c>
      <c r="C155" s="99"/>
      <c r="D155" s="100"/>
      <c r="E155" s="35"/>
      <c r="F155" s="98" t="str">
        <f>UPPER(base!$B61)</f>
        <v/>
      </c>
      <c r="G155" s="99"/>
      <c r="H155" s="100"/>
      <c r="I155" s="35"/>
      <c r="J155" s="98" t="str">
        <f>UPPER(base!$B62)</f>
        <v/>
      </c>
      <c r="K155" s="99"/>
      <c r="L155" s="100"/>
      <c r="M155" s="12"/>
      <c r="N155" s="6"/>
      <c r="O155" s="6"/>
      <c r="P155" s="6"/>
    </row>
    <row r="156" spans="1:16" s="2" customFormat="1" ht="5.0999999999999996" customHeight="1">
      <c r="A156" s="12"/>
      <c r="B156" s="101"/>
      <c r="C156" s="102"/>
      <c r="D156" s="103"/>
      <c r="E156" s="35"/>
      <c r="F156" s="101"/>
      <c r="G156" s="102"/>
      <c r="H156" s="103"/>
      <c r="I156" s="35"/>
      <c r="J156" s="101"/>
      <c r="K156" s="102"/>
      <c r="L156" s="103"/>
      <c r="M156" s="12"/>
      <c r="N156" s="6"/>
      <c r="O156" s="6"/>
      <c r="P156" s="6"/>
    </row>
    <row r="157" spans="1:16" s="2" customFormat="1" ht="12.75" customHeight="1">
      <c r="A157" s="12"/>
      <c r="B157" s="104" t="str">
        <f>CONCATENATE("R$",base!I60)</f>
        <v>R$</v>
      </c>
      <c r="C157" s="105"/>
      <c r="D157" s="106"/>
      <c r="E157" s="35"/>
      <c r="F157" s="104" t="str">
        <f>CONCATENATE("R$",base!I61)</f>
        <v>R$</v>
      </c>
      <c r="G157" s="105"/>
      <c r="H157" s="106"/>
      <c r="I157" s="35"/>
      <c r="J157" s="104" t="str">
        <f>CONCATENATE("R$",base!I62)</f>
        <v>R$</v>
      </c>
      <c r="K157" s="105"/>
      <c r="L157" s="106"/>
      <c r="M157" s="12"/>
      <c r="N157" s="6"/>
      <c r="O157" s="6"/>
      <c r="P157" s="6"/>
    </row>
    <row r="158" spans="1:16" s="2" customFormat="1" ht="25.5" customHeight="1">
      <c r="A158" s="12"/>
      <c r="B158" s="92" t="str">
        <f>CONCATENATE(base!D60," ", "/"," ",base!E60)</f>
        <v xml:space="preserve"> / </v>
      </c>
      <c r="C158" s="93"/>
      <c r="D158" s="94"/>
      <c r="E158" s="35"/>
      <c r="F158" s="92" t="str">
        <f>CONCATENATE(base!D61," ", "/"," ",base!E61)</f>
        <v xml:space="preserve"> / </v>
      </c>
      <c r="G158" s="93"/>
      <c r="H158" s="94"/>
      <c r="I158" s="35"/>
      <c r="J158" s="92" t="str">
        <f>CONCATENATE(base!D62," ", "/"," ",base!E62)</f>
        <v xml:space="preserve"> / </v>
      </c>
      <c r="K158" s="93"/>
      <c r="L158" s="94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5"/>
      <c r="C160" s="96"/>
      <c r="D160" s="97"/>
      <c r="E160" s="35"/>
      <c r="F160" s="95"/>
      <c r="G160" s="96"/>
      <c r="H160" s="97"/>
      <c r="I160" s="35"/>
      <c r="J160" s="95"/>
      <c r="K160" s="96"/>
      <c r="L160" s="97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8" t="str">
        <f>UPPER(base!$B63)</f>
        <v/>
      </c>
      <c r="C165" s="99"/>
      <c r="D165" s="100"/>
      <c r="E165" s="35"/>
      <c r="F165" s="98" t="str">
        <f>UPPER(base!$B64)</f>
        <v/>
      </c>
      <c r="G165" s="99"/>
      <c r="H165" s="100"/>
      <c r="I165" s="35"/>
      <c r="J165" s="98" t="str">
        <f>UPPER(base!$B65)</f>
        <v/>
      </c>
      <c r="K165" s="99"/>
      <c r="L165" s="100"/>
      <c r="M165" s="12"/>
      <c r="N165" s="6"/>
      <c r="O165" s="6"/>
      <c r="P165" s="6"/>
    </row>
    <row r="166" spans="1:16" s="2" customFormat="1" ht="5.0999999999999996" customHeight="1">
      <c r="A166" s="12"/>
      <c r="B166" s="101"/>
      <c r="C166" s="102"/>
      <c r="D166" s="103"/>
      <c r="E166" s="35"/>
      <c r="F166" s="101"/>
      <c r="G166" s="102"/>
      <c r="H166" s="103"/>
      <c r="I166" s="35"/>
      <c r="J166" s="101"/>
      <c r="K166" s="102"/>
      <c r="L166" s="103"/>
      <c r="M166" s="12"/>
      <c r="N166" s="6"/>
      <c r="O166" s="6"/>
      <c r="P166" s="6"/>
    </row>
    <row r="167" spans="1:16" s="2" customFormat="1" ht="12.75" customHeight="1">
      <c r="A167" s="12"/>
      <c r="B167" s="104" t="str">
        <f>CONCATENATE("R$",base!I63)</f>
        <v>R$</v>
      </c>
      <c r="C167" s="105"/>
      <c r="D167" s="106"/>
      <c r="E167" s="35"/>
      <c r="F167" s="104" t="str">
        <f>CONCATENATE("R$",base!I64)</f>
        <v>R$</v>
      </c>
      <c r="G167" s="105"/>
      <c r="H167" s="106"/>
      <c r="I167" s="35"/>
      <c r="J167" s="104" t="str">
        <f>CONCATENATE("R$",base!I65)</f>
        <v>R$</v>
      </c>
      <c r="K167" s="105"/>
      <c r="L167" s="106"/>
      <c r="M167" s="12"/>
      <c r="N167" s="6"/>
      <c r="O167" s="6"/>
      <c r="P167" s="6"/>
    </row>
    <row r="168" spans="1:16" s="2" customFormat="1" ht="25.5" customHeight="1">
      <c r="A168" s="12"/>
      <c r="B168" s="92" t="str">
        <f>CONCATENATE(base!D63," ", "/"," ",base!E63)</f>
        <v xml:space="preserve"> / </v>
      </c>
      <c r="C168" s="93"/>
      <c r="D168" s="94"/>
      <c r="E168" s="35"/>
      <c r="F168" s="92" t="str">
        <f>CONCATENATE(base!D64," ", "/"," ",base!E64)</f>
        <v xml:space="preserve"> / </v>
      </c>
      <c r="G168" s="93"/>
      <c r="H168" s="94"/>
      <c r="I168" s="35"/>
      <c r="J168" s="92" t="str">
        <f>CONCATENATE(base!D65," ", "/"," ",base!E65)</f>
        <v xml:space="preserve"> / </v>
      </c>
      <c r="K168" s="93"/>
      <c r="L168" s="94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5"/>
      <c r="C170" s="96"/>
      <c r="D170" s="97"/>
      <c r="E170" s="35"/>
      <c r="F170" s="95"/>
      <c r="G170" s="96"/>
      <c r="H170" s="97"/>
      <c r="I170" s="35"/>
      <c r="J170" s="95"/>
      <c r="K170" s="96"/>
      <c r="L170" s="97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3" t="s">
        <v>20</v>
      </c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8" t="str">
        <f>UPPER(base!$B66)</f>
        <v/>
      </c>
      <c r="C179" s="99"/>
      <c r="D179" s="100"/>
      <c r="E179" s="15"/>
      <c r="F179" s="98" t="str">
        <f>UPPER(base!$B67)</f>
        <v/>
      </c>
      <c r="G179" s="99"/>
      <c r="H179" s="100"/>
      <c r="I179" s="15"/>
      <c r="J179" s="98" t="str">
        <f>UPPER(base!$B68)</f>
        <v/>
      </c>
      <c r="K179" s="99"/>
      <c r="L179" s="100"/>
      <c r="M179" s="14"/>
    </row>
    <row r="180" spans="1:16" s="2" customFormat="1" ht="5.0999999999999996" customHeight="1">
      <c r="A180" s="12"/>
      <c r="B180" s="107"/>
      <c r="C180" s="108"/>
      <c r="D180" s="109"/>
      <c r="E180" s="16"/>
      <c r="F180" s="107"/>
      <c r="G180" s="108"/>
      <c r="H180" s="109"/>
      <c r="I180" s="16"/>
      <c r="J180" s="107"/>
      <c r="K180" s="108"/>
      <c r="L180" s="109"/>
      <c r="M180" s="12"/>
      <c r="N180" s="6"/>
      <c r="O180" s="6"/>
      <c r="P180" s="6"/>
    </row>
    <row r="181" spans="1:16" ht="12.75" customHeight="1">
      <c r="A181" s="12"/>
      <c r="B181" s="104" t="str">
        <f>CONCATENATE("R$",base!I66)</f>
        <v>R$</v>
      </c>
      <c r="C181" s="105"/>
      <c r="D181" s="106"/>
      <c r="E181" s="16"/>
      <c r="F181" s="104" t="str">
        <f>CONCATENATE("R$",base!I67)</f>
        <v>R$</v>
      </c>
      <c r="G181" s="105"/>
      <c r="H181" s="106"/>
      <c r="I181" s="16"/>
      <c r="J181" s="104" t="str">
        <f>CONCATENATE("R$",base!I68)</f>
        <v>R$</v>
      </c>
      <c r="K181" s="105"/>
      <c r="L181" s="106"/>
      <c r="M181" s="12"/>
    </row>
    <row r="182" spans="1:16" ht="25.5" customHeight="1">
      <c r="A182" s="12"/>
      <c r="B182" s="92" t="str">
        <f>CONCATENATE(base!D66," ", "/"," ",base!E66)</f>
        <v xml:space="preserve"> / </v>
      </c>
      <c r="C182" s="93"/>
      <c r="D182" s="94"/>
      <c r="E182" s="16"/>
      <c r="F182" s="92" t="str">
        <f>CONCATENATE(base!D67," ", "/"," ",base!E67)</f>
        <v xml:space="preserve"> / </v>
      </c>
      <c r="G182" s="93"/>
      <c r="H182" s="94"/>
      <c r="I182" s="16"/>
      <c r="J182" s="92" t="str">
        <f>CONCATENATE(base!D68," ", "/"," ",base!E68)</f>
        <v xml:space="preserve"> / </v>
      </c>
      <c r="K182" s="93"/>
      <c r="L182" s="94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5"/>
      <c r="C184" s="96"/>
      <c r="D184" s="97"/>
      <c r="E184" s="16"/>
      <c r="F184" s="110"/>
      <c r="G184" s="111"/>
      <c r="H184" s="112"/>
      <c r="I184" s="16"/>
      <c r="J184" s="110"/>
      <c r="K184" s="111"/>
      <c r="L184" s="112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8" t="str">
        <f>UPPER(base!$B69)</f>
        <v/>
      </c>
      <c r="C189" s="99"/>
      <c r="D189" s="100"/>
      <c r="E189" s="16"/>
      <c r="F189" s="98" t="str">
        <f>UPPER(base!$B70)</f>
        <v/>
      </c>
      <c r="G189" s="99"/>
      <c r="H189" s="100"/>
      <c r="I189" s="16"/>
      <c r="J189" s="98" t="str">
        <f>UPPER(base!$B71)</f>
        <v/>
      </c>
      <c r="K189" s="99"/>
      <c r="L189" s="100"/>
      <c r="M189" s="12"/>
    </row>
    <row r="190" spans="1:16" s="2" customFormat="1" ht="5.0999999999999996" customHeight="1">
      <c r="A190" s="34"/>
      <c r="B190" s="107"/>
      <c r="C190" s="108"/>
      <c r="D190" s="109"/>
      <c r="E190" s="16"/>
      <c r="F190" s="107"/>
      <c r="G190" s="108"/>
      <c r="H190" s="109"/>
      <c r="I190" s="16"/>
      <c r="J190" s="107"/>
      <c r="K190" s="108"/>
      <c r="L190" s="109"/>
      <c r="M190" s="12"/>
      <c r="N190" s="6"/>
      <c r="O190" s="6"/>
      <c r="P190" s="6"/>
    </row>
    <row r="191" spans="1:16" ht="12.75" customHeight="1">
      <c r="A191" s="34"/>
      <c r="B191" s="104" t="str">
        <f>CONCATENATE("R$",base!I69)</f>
        <v>R$</v>
      </c>
      <c r="C191" s="105"/>
      <c r="D191" s="106"/>
      <c r="E191" s="35"/>
      <c r="F191" s="104" t="str">
        <f>CONCATENATE("R$",base!I70)</f>
        <v>R$</v>
      </c>
      <c r="G191" s="105"/>
      <c r="H191" s="106"/>
      <c r="I191" s="35"/>
      <c r="J191" s="104" t="str">
        <f>CONCATENATE("R$",base!I71)</f>
        <v>R$</v>
      </c>
      <c r="K191" s="105"/>
      <c r="L191" s="106"/>
      <c r="M191" s="12"/>
    </row>
    <row r="192" spans="1:16" ht="25.5" customHeight="1">
      <c r="A192" s="34"/>
      <c r="B192" s="92" t="str">
        <f>CONCATENATE(base!D69," ", "/"," ",base!E69)</f>
        <v xml:space="preserve"> / </v>
      </c>
      <c r="C192" s="93"/>
      <c r="D192" s="94"/>
      <c r="E192" s="35"/>
      <c r="F192" s="92" t="str">
        <f>CONCATENATE(base!D70," ", "/"," ",base!E70)</f>
        <v xml:space="preserve"> / </v>
      </c>
      <c r="G192" s="93"/>
      <c r="H192" s="94"/>
      <c r="I192" s="35"/>
      <c r="J192" s="92" t="str">
        <f>CONCATENATE(base!D71," ", "/"," ",base!E71)</f>
        <v xml:space="preserve"> / </v>
      </c>
      <c r="K192" s="93"/>
      <c r="L192" s="94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5"/>
      <c r="C194" s="96"/>
      <c r="D194" s="97"/>
      <c r="E194" s="35"/>
      <c r="F194" s="95"/>
      <c r="G194" s="96"/>
      <c r="H194" s="97"/>
      <c r="I194" s="35"/>
      <c r="J194" s="95"/>
      <c r="K194" s="96"/>
      <c r="L194" s="97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8" t="str">
        <f>UPPER(base!$B72)</f>
        <v/>
      </c>
      <c r="C199" s="99"/>
      <c r="D199" s="100"/>
      <c r="E199" s="35"/>
      <c r="F199" s="98" t="str">
        <f>UPPER(base!$B73)</f>
        <v/>
      </c>
      <c r="G199" s="99"/>
      <c r="H199" s="100"/>
      <c r="I199" s="35"/>
      <c r="J199" s="98" t="str">
        <f>UPPER(base!$B74)</f>
        <v/>
      </c>
      <c r="K199" s="99"/>
      <c r="L199" s="100"/>
      <c r="M199" s="12"/>
      <c r="N199" s="6"/>
      <c r="O199" s="6"/>
      <c r="P199" s="6"/>
    </row>
    <row r="200" spans="1:16" s="2" customFormat="1" ht="5.0999999999999996" customHeight="1">
      <c r="A200" s="12"/>
      <c r="B200" s="101"/>
      <c r="C200" s="102"/>
      <c r="D200" s="103"/>
      <c r="E200" s="35"/>
      <c r="F200" s="101"/>
      <c r="G200" s="102"/>
      <c r="H200" s="103"/>
      <c r="I200" s="35"/>
      <c r="J200" s="101"/>
      <c r="K200" s="102"/>
      <c r="L200" s="103"/>
      <c r="M200" s="12"/>
      <c r="N200" s="6"/>
      <c r="O200" s="6"/>
      <c r="P200" s="6"/>
    </row>
    <row r="201" spans="1:16" s="2" customFormat="1" ht="12.75" customHeight="1">
      <c r="A201" s="12"/>
      <c r="B201" s="104" t="str">
        <f>CONCATENATE("R$",base!I72)</f>
        <v>R$</v>
      </c>
      <c r="C201" s="105"/>
      <c r="D201" s="106"/>
      <c r="E201" s="35"/>
      <c r="F201" s="104" t="str">
        <f>CONCATENATE("R$",base!I73)</f>
        <v>R$</v>
      </c>
      <c r="G201" s="105"/>
      <c r="H201" s="106"/>
      <c r="I201" s="35"/>
      <c r="J201" s="104" t="str">
        <f>CONCATENATE("R$",base!I74)</f>
        <v>R$</v>
      </c>
      <c r="K201" s="105"/>
      <c r="L201" s="106"/>
      <c r="M201" s="12"/>
      <c r="N201" s="6"/>
      <c r="O201" s="6"/>
      <c r="P201" s="6"/>
    </row>
    <row r="202" spans="1:16" s="2" customFormat="1" ht="25.5" customHeight="1">
      <c r="A202" s="12"/>
      <c r="B202" s="92" t="str">
        <f>CONCATENATE(base!D72," ", "/"," ",base!E72)</f>
        <v xml:space="preserve"> / </v>
      </c>
      <c r="C202" s="93"/>
      <c r="D202" s="94"/>
      <c r="E202" s="35"/>
      <c r="F202" s="92" t="str">
        <f>CONCATENATE(base!D73," ", "/"," ",base!E73)</f>
        <v xml:space="preserve"> / </v>
      </c>
      <c r="G202" s="93"/>
      <c r="H202" s="94"/>
      <c r="I202" s="35"/>
      <c r="J202" s="92" t="str">
        <f>CONCATENATE(base!D74," ", "/"," ",base!E74)</f>
        <v xml:space="preserve"> / </v>
      </c>
      <c r="K202" s="93"/>
      <c r="L202" s="94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5"/>
      <c r="C204" s="96"/>
      <c r="D204" s="97"/>
      <c r="E204" s="35"/>
      <c r="F204" s="95"/>
      <c r="G204" s="96"/>
      <c r="H204" s="97"/>
      <c r="I204" s="35"/>
      <c r="J204" s="95"/>
      <c r="K204" s="96"/>
      <c r="L204" s="97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8" t="str">
        <f>UPPER(base!$B75)</f>
        <v/>
      </c>
      <c r="C209" s="99"/>
      <c r="D209" s="100"/>
      <c r="E209" s="35"/>
      <c r="F209" s="98" t="str">
        <f>UPPER(base!$B76)</f>
        <v/>
      </c>
      <c r="G209" s="99"/>
      <c r="H209" s="100"/>
      <c r="I209" s="35"/>
      <c r="J209" s="98" t="str">
        <f>UPPER(base!$B77)</f>
        <v/>
      </c>
      <c r="K209" s="99"/>
      <c r="L209" s="100"/>
      <c r="M209" s="12"/>
      <c r="N209" s="6"/>
      <c r="O209" s="6"/>
      <c r="P209" s="6"/>
    </row>
    <row r="210" spans="1:16" s="2" customFormat="1" ht="5.0999999999999996" customHeight="1">
      <c r="A210" s="12"/>
      <c r="B210" s="101"/>
      <c r="C210" s="102"/>
      <c r="D210" s="103"/>
      <c r="E210" s="35"/>
      <c r="F210" s="101"/>
      <c r="G210" s="102"/>
      <c r="H210" s="103"/>
      <c r="I210" s="35"/>
      <c r="J210" s="101"/>
      <c r="K210" s="102"/>
      <c r="L210" s="103"/>
      <c r="M210" s="12"/>
      <c r="N210" s="6"/>
      <c r="O210" s="6"/>
      <c r="P210" s="6"/>
    </row>
    <row r="211" spans="1:16" s="2" customFormat="1" ht="12.75" customHeight="1">
      <c r="A211" s="12"/>
      <c r="B211" s="104" t="str">
        <f>CONCATENATE("R$",base!I75)</f>
        <v>R$</v>
      </c>
      <c r="C211" s="105"/>
      <c r="D211" s="106"/>
      <c r="E211" s="35"/>
      <c r="F211" s="104" t="str">
        <f>CONCATENATE("R$",base!I76)</f>
        <v>R$</v>
      </c>
      <c r="G211" s="105"/>
      <c r="H211" s="106"/>
      <c r="I211" s="35"/>
      <c r="J211" s="104" t="str">
        <f>CONCATENATE("R$",base!I77)</f>
        <v>R$</v>
      </c>
      <c r="K211" s="105"/>
      <c r="L211" s="106"/>
      <c r="M211" s="12"/>
      <c r="N211" s="6"/>
      <c r="O211" s="6"/>
      <c r="P211" s="6"/>
    </row>
    <row r="212" spans="1:16" s="2" customFormat="1" ht="25.5" customHeight="1">
      <c r="A212" s="12"/>
      <c r="B212" s="92" t="str">
        <f>CONCATENATE(base!D75," ", "/"," ",base!E75)</f>
        <v xml:space="preserve"> / </v>
      </c>
      <c r="C212" s="93"/>
      <c r="D212" s="94"/>
      <c r="E212" s="35"/>
      <c r="F212" s="92" t="str">
        <f>CONCATENATE(base!D76," ", "/"," ",base!E76)</f>
        <v xml:space="preserve"> / </v>
      </c>
      <c r="G212" s="93"/>
      <c r="H212" s="94"/>
      <c r="I212" s="35"/>
      <c r="J212" s="92" t="str">
        <f>CONCATENATE(base!D77," ", "/"," ",base!E77)</f>
        <v xml:space="preserve"> / </v>
      </c>
      <c r="K212" s="93"/>
      <c r="L212" s="94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5"/>
      <c r="C214" s="96"/>
      <c r="D214" s="97"/>
      <c r="E214" s="35"/>
      <c r="F214" s="95"/>
      <c r="G214" s="96"/>
      <c r="H214" s="97"/>
      <c r="I214" s="35"/>
      <c r="J214" s="95"/>
      <c r="K214" s="96"/>
      <c r="L214" s="97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3" t="s">
        <v>20</v>
      </c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8" t="str">
        <f>UPPER(base!$B78)</f>
        <v/>
      </c>
      <c r="C223" s="99"/>
      <c r="D223" s="100"/>
      <c r="E223" s="15"/>
      <c r="F223" s="98" t="str">
        <f>UPPER(base!$B79)</f>
        <v/>
      </c>
      <c r="G223" s="99"/>
      <c r="H223" s="100"/>
      <c r="I223" s="15"/>
      <c r="J223" s="98" t="str">
        <f>UPPER(base!$B80)</f>
        <v/>
      </c>
      <c r="K223" s="99"/>
      <c r="L223" s="100"/>
      <c r="M223" s="14"/>
    </row>
    <row r="224" spans="1:16" s="2" customFormat="1" ht="5.0999999999999996" customHeight="1">
      <c r="A224" s="12"/>
      <c r="B224" s="107"/>
      <c r="C224" s="108"/>
      <c r="D224" s="109"/>
      <c r="E224" s="16"/>
      <c r="F224" s="107"/>
      <c r="G224" s="108"/>
      <c r="H224" s="109"/>
      <c r="I224" s="16"/>
      <c r="J224" s="107"/>
      <c r="K224" s="108"/>
      <c r="L224" s="109"/>
      <c r="M224" s="12"/>
      <c r="N224" s="6"/>
      <c r="O224" s="6"/>
      <c r="P224" s="6"/>
    </row>
    <row r="225" spans="1:16" ht="12.75" customHeight="1">
      <c r="A225" s="12"/>
      <c r="B225" s="104" t="str">
        <f>CONCATENATE("R$",base!I78)</f>
        <v>R$</v>
      </c>
      <c r="C225" s="105"/>
      <c r="D225" s="106"/>
      <c r="E225" s="16"/>
      <c r="F225" s="104" t="str">
        <f>CONCATENATE("R$",base!I79)</f>
        <v>R$</v>
      </c>
      <c r="G225" s="105"/>
      <c r="H225" s="106"/>
      <c r="I225" s="16"/>
      <c r="J225" s="104" t="str">
        <f>CONCATENATE("R$",base!I80)</f>
        <v>R$</v>
      </c>
      <c r="K225" s="105"/>
      <c r="L225" s="106"/>
      <c r="M225" s="12"/>
    </row>
    <row r="226" spans="1:16" ht="25.5" customHeight="1">
      <c r="A226" s="12"/>
      <c r="B226" s="92" t="str">
        <f>CONCATENATE(base!D78," ", "/"," ",base!E78)</f>
        <v xml:space="preserve"> / </v>
      </c>
      <c r="C226" s="93"/>
      <c r="D226" s="94"/>
      <c r="E226" s="16"/>
      <c r="F226" s="92" t="str">
        <f>CONCATENATE(base!D79," ", "/"," ",base!E79)</f>
        <v xml:space="preserve"> / </v>
      </c>
      <c r="G226" s="93"/>
      <c r="H226" s="94"/>
      <c r="I226" s="16"/>
      <c r="J226" s="92" t="str">
        <f>CONCATENATE(base!D80," ", "/"," ",base!E80)</f>
        <v xml:space="preserve"> / </v>
      </c>
      <c r="K226" s="93"/>
      <c r="L226" s="94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5"/>
      <c r="C228" s="96"/>
      <c r="D228" s="97"/>
      <c r="E228" s="16"/>
      <c r="F228" s="110"/>
      <c r="G228" s="111"/>
      <c r="H228" s="112"/>
      <c r="I228" s="16"/>
      <c r="J228" s="110"/>
      <c r="K228" s="111"/>
      <c r="L228" s="112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8" t="str">
        <f>UPPER(base!$B81)</f>
        <v/>
      </c>
      <c r="C233" s="99"/>
      <c r="D233" s="100"/>
      <c r="E233" s="16"/>
      <c r="F233" s="98" t="str">
        <f>UPPER(base!$B82)</f>
        <v/>
      </c>
      <c r="G233" s="99"/>
      <c r="H233" s="100"/>
      <c r="I233" s="16"/>
      <c r="J233" s="98" t="str">
        <f>UPPER(base!$B83)</f>
        <v/>
      </c>
      <c r="K233" s="99"/>
      <c r="L233" s="100"/>
      <c r="M233" s="12"/>
    </row>
    <row r="234" spans="1:16" s="2" customFormat="1" ht="5.0999999999999996" customHeight="1">
      <c r="A234" s="34"/>
      <c r="B234" s="107"/>
      <c r="C234" s="108"/>
      <c r="D234" s="109"/>
      <c r="E234" s="16"/>
      <c r="F234" s="107"/>
      <c r="G234" s="108"/>
      <c r="H234" s="109"/>
      <c r="I234" s="16"/>
      <c r="J234" s="107"/>
      <c r="K234" s="108"/>
      <c r="L234" s="109"/>
      <c r="M234" s="12"/>
      <c r="N234" s="6"/>
      <c r="O234" s="6"/>
      <c r="P234" s="6"/>
    </row>
    <row r="235" spans="1:16" ht="12.75" customHeight="1">
      <c r="A235" s="34"/>
      <c r="B235" s="104" t="str">
        <f>CONCATENATE("R$",base!I81)</f>
        <v>R$</v>
      </c>
      <c r="C235" s="105"/>
      <c r="D235" s="106"/>
      <c r="E235" s="35"/>
      <c r="F235" s="104" t="str">
        <f>CONCATENATE("R$",base!I82)</f>
        <v>R$</v>
      </c>
      <c r="G235" s="105"/>
      <c r="H235" s="106"/>
      <c r="I235" s="35"/>
      <c r="J235" s="104" t="str">
        <f>CONCATENATE("R$",base!I83)</f>
        <v>R$</v>
      </c>
      <c r="K235" s="105"/>
      <c r="L235" s="106"/>
      <c r="M235" s="12"/>
    </row>
    <row r="236" spans="1:16" ht="25.5" customHeight="1">
      <c r="A236" s="34"/>
      <c r="B236" s="92" t="str">
        <f>CONCATENATE(base!D81," ", "/"," ",base!E81)</f>
        <v xml:space="preserve"> / </v>
      </c>
      <c r="C236" s="93"/>
      <c r="D236" s="94"/>
      <c r="E236" s="35"/>
      <c r="F236" s="92" t="str">
        <f>CONCATENATE(base!D82," ", "/"," ",base!E82)</f>
        <v xml:space="preserve"> / </v>
      </c>
      <c r="G236" s="93"/>
      <c r="H236" s="94"/>
      <c r="I236" s="35"/>
      <c r="J236" s="92" t="str">
        <f>CONCATENATE(base!D83," ", "/"," ",base!E83)</f>
        <v xml:space="preserve"> / </v>
      </c>
      <c r="K236" s="93"/>
      <c r="L236" s="94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5"/>
      <c r="C238" s="96"/>
      <c r="D238" s="97"/>
      <c r="E238" s="35"/>
      <c r="F238" s="95"/>
      <c r="G238" s="96"/>
      <c r="H238" s="97"/>
      <c r="I238" s="35"/>
      <c r="J238" s="95"/>
      <c r="K238" s="96"/>
      <c r="L238" s="97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8" t="str">
        <f>UPPER(base!$B84)</f>
        <v/>
      </c>
      <c r="C243" s="99"/>
      <c r="D243" s="100"/>
      <c r="E243" s="35"/>
      <c r="F243" s="98" t="str">
        <f>UPPER(base!$B85)</f>
        <v/>
      </c>
      <c r="G243" s="99"/>
      <c r="H243" s="100"/>
      <c r="I243" s="35"/>
      <c r="J243" s="98" t="str">
        <f>UPPER(base!$B86)</f>
        <v/>
      </c>
      <c r="K243" s="99"/>
      <c r="L243" s="100"/>
      <c r="M243" s="12"/>
      <c r="N243" s="6"/>
      <c r="O243" s="6"/>
      <c r="P243" s="6"/>
    </row>
    <row r="244" spans="1:16" s="2" customFormat="1" ht="5.0999999999999996" customHeight="1">
      <c r="A244" s="12"/>
      <c r="B244" s="101"/>
      <c r="C244" s="102"/>
      <c r="D244" s="103"/>
      <c r="E244" s="35"/>
      <c r="F244" s="101"/>
      <c r="G244" s="102"/>
      <c r="H244" s="103"/>
      <c r="I244" s="35"/>
      <c r="J244" s="101"/>
      <c r="K244" s="102"/>
      <c r="L244" s="103"/>
      <c r="M244" s="12"/>
      <c r="N244" s="6"/>
      <c r="O244" s="6"/>
      <c r="P244" s="6"/>
    </row>
    <row r="245" spans="1:16" s="2" customFormat="1" ht="12.75" customHeight="1">
      <c r="A245" s="12"/>
      <c r="B245" s="104" t="str">
        <f>CONCATENATE("R$",base!I84)</f>
        <v>R$</v>
      </c>
      <c r="C245" s="105"/>
      <c r="D245" s="106"/>
      <c r="E245" s="35"/>
      <c r="F245" s="104" t="str">
        <f>CONCATENATE("R$",base!I85)</f>
        <v>R$</v>
      </c>
      <c r="G245" s="105"/>
      <c r="H245" s="106"/>
      <c r="I245" s="35"/>
      <c r="J245" s="104" t="str">
        <f>CONCATENATE("R$",base!I86)</f>
        <v>R$</v>
      </c>
      <c r="K245" s="105"/>
      <c r="L245" s="106"/>
      <c r="M245" s="12"/>
      <c r="N245" s="6"/>
      <c r="O245" s="6"/>
      <c r="P245" s="6"/>
    </row>
    <row r="246" spans="1:16" s="2" customFormat="1" ht="25.5" customHeight="1">
      <c r="A246" s="12"/>
      <c r="B246" s="92" t="str">
        <f>CONCATENATE(base!D84," ", "/"," ",base!E84)</f>
        <v xml:space="preserve"> / </v>
      </c>
      <c r="C246" s="93"/>
      <c r="D246" s="94"/>
      <c r="E246" s="35"/>
      <c r="F246" s="92" t="str">
        <f>CONCATENATE(base!D85," ", "/"," ",base!E85)</f>
        <v xml:space="preserve"> / </v>
      </c>
      <c r="G246" s="93"/>
      <c r="H246" s="94"/>
      <c r="I246" s="35"/>
      <c r="J246" s="92" t="str">
        <f>CONCATENATE(base!D86," ", "/"," ",base!E86)</f>
        <v xml:space="preserve"> / </v>
      </c>
      <c r="K246" s="93"/>
      <c r="L246" s="94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5"/>
      <c r="C248" s="96"/>
      <c r="D248" s="97"/>
      <c r="E248" s="35"/>
      <c r="F248" s="95"/>
      <c r="G248" s="96"/>
      <c r="H248" s="97"/>
      <c r="I248" s="35"/>
      <c r="J248" s="95"/>
      <c r="K248" s="96"/>
      <c r="L248" s="97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8" t="str">
        <f>UPPER(base!$B87)</f>
        <v/>
      </c>
      <c r="C253" s="99"/>
      <c r="D253" s="100"/>
      <c r="E253" s="35"/>
      <c r="F253" s="98" t="str">
        <f>UPPER(base!$B88)</f>
        <v/>
      </c>
      <c r="G253" s="99"/>
      <c r="H253" s="100"/>
      <c r="I253" s="35"/>
      <c r="J253" s="98" t="str">
        <f>UPPER(base!$B89)</f>
        <v/>
      </c>
      <c r="K253" s="99"/>
      <c r="L253" s="100"/>
      <c r="M253" s="12"/>
      <c r="N253" s="6"/>
      <c r="O253" s="6"/>
      <c r="P253" s="6"/>
    </row>
    <row r="254" spans="1:16" s="2" customFormat="1" ht="5.0999999999999996" customHeight="1">
      <c r="A254" s="12"/>
      <c r="B254" s="101"/>
      <c r="C254" s="102"/>
      <c r="D254" s="103"/>
      <c r="E254" s="35"/>
      <c r="F254" s="101"/>
      <c r="G254" s="102"/>
      <c r="H254" s="103"/>
      <c r="I254" s="35"/>
      <c r="J254" s="101"/>
      <c r="K254" s="102"/>
      <c r="L254" s="103"/>
      <c r="M254" s="12"/>
      <c r="N254" s="6"/>
      <c r="O254" s="6"/>
      <c r="P254" s="6"/>
    </row>
    <row r="255" spans="1:16" s="2" customFormat="1" ht="12.75" customHeight="1">
      <c r="A255" s="12"/>
      <c r="B255" s="104" t="str">
        <f>CONCATENATE("R$",base!I87)</f>
        <v>R$</v>
      </c>
      <c r="C255" s="105"/>
      <c r="D255" s="106"/>
      <c r="E255" s="35"/>
      <c r="F255" s="104" t="str">
        <f>CONCATENATE("R$",base!I88)</f>
        <v>R$</v>
      </c>
      <c r="G255" s="105"/>
      <c r="H255" s="106"/>
      <c r="I255" s="35"/>
      <c r="J255" s="104" t="str">
        <f>CONCATENATE("R$",base!I89)</f>
        <v>R$</v>
      </c>
      <c r="K255" s="105"/>
      <c r="L255" s="106"/>
      <c r="M255" s="12"/>
      <c r="N255" s="6"/>
      <c r="O255" s="6"/>
      <c r="P255" s="6"/>
    </row>
    <row r="256" spans="1:16" s="2" customFormat="1" ht="25.5" customHeight="1">
      <c r="A256" s="12"/>
      <c r="B256" s="92" t="str">
        <f>CONCATENATE(base!D87," ", "/"," ",base!E87)</f>
        <v xml:space="preserve"> / </v>
      </c>
      <c r="C256" s="93"/>
      <c r="D256" s="94"/>
      <c r="E256" s="35"/>
      <c r="F256" s="92" t="str">
        <f>CONCATENATE(base!D88," ", "/"," ",base!E88)</f>
        <v xml:space="preserve"> / </v>
      </c>
      <c r="G256" s="93"/>
      <c r="H256" s="94"/>
      <c r="I256" s="35"/>
      <c r="J256" s="92" t="str">
        <f>CONCATENATE(base!D89," ", "/"," ",base!E89)</f>
        <v xml:space="preserve"> / </v>
      </c>
      <c r="K256" s="93"/>
      <c r="L256" s="94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5"/>
      <c r="C258" s="96"/>
      <c r="D258" s="97"/>
      <c r="E258" s="35"/>
      <c r="F258" s="95"/>
      <c r="G258" s="96"/>
      <c r="H258" s="97"/>
      <c r="I258" s="35"/>
      <c r="J258" s="95"/>
      <c r="K258" s="96"/>
      <c r="L258" s="97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3" t="s">
        <v>20</v>
      </c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8" t="str">
        <f>UPPER(base!$B90)</f>
        <v/>
      </c>
      <c r="C267" s="99"/>
      <c r="D267" s="100"/>
      <c r="E267" s="15"/>
      <c r="F267" s="98" t="str">
        <f>UPPER(base!$B91)</f>
        <v/>
      </c>
      <c r="G267" s="99"/>
      <c r="H267" s="100"/>
      <c r="I267" s="15"/>
      <c r="J267" s="98" t="str">
        <f>UPPER(base!$B92)</f>
        <v/>
      </c>
      <c r="K267" s="99"/>
      <c r="L267" s="100"/>
      <c r="M267" s="14"/>
    </row>
    <row r="268" spans="1:16" s="2" customFormat="1" ht="5.0999999999999996" customHeight="1">
      <c r="A268" s="12"/>
      <c r="B268" s="107"/>
      <c r="C268" s="108"/>
      <c r="D268" s="109"/>
      <c r="E268" s="16"/>
      <c r="F268" s="107"/>
      <c r="G268" s="108"/>
      <c r="H268" s="109"/>
      <c r="I268" s="16"/>
      <c r="J268" s="107"/>
      <c r="K268" s="108"/>
      <c r="L268" s="109"/>
      <c r="M268" s="12"/>
      <c r="N268" s="6"/>
      <c r="O268" s="6"/>
      <c r="P268" s="6"/>
    </row>
    <row r="269" spans="1:16" ht="12.75" customHeight="1">
      <c r="A269" s="12"/>
      <c r="B269" s="104" t="str">
        <f>CONCATENATE("R$",base!I90)</f>
        <v>R$</v>
      </c>
      <c r="C269" s="105"/>
      <c r="D269" s="106"/>
      <c r="E269" s="16"/>
      <c r="F269" s="104" t="str">
        <f>CONCATENATE("R$",base!I91)</f>
        <v>R$</v>
      </c>
      <c r="G269" s="105"/>
      <c r="H269" s="106"/>
      <c r="I269" s="16"/>
      <c r="J269" s="104" t="str">
        <f>CONCATENATE("R$",base!I92)</f>
        <v>R$</v>
      </c>
      <c r="K269" s="105"/>
      <c r="L269" s="106"/>
      <c r="M269" s="12"/>
    </row>
    <row r="270" spans="1:16" ht="25.5" customHeight="1">
      <c r="A270" s="12"/>
      <c r="B270" s="92" t="str">
        <f>CONCATENATE(base!D90," ", "/"," ",base!E90)</f>
        <v xml:space="preserve"> / </v>
      </c>
      <c r="C270" s="93"/>
      <c r="D270" s="94"/>
      <c r="E270" s="16"/>
      <c r="F270" s="92" t="str">
        <f>CONCATENATE(base!D91," ", "/"," ",base!E91)</f>
        <v xml:space="preserve"> / </v>
      </c>
      <c r="G270" s="93"/>
      <c r="H270" s="94"/>
      <c r="I270" s="16"/>
      <c r="J270" s="92" t="str">
        <f>CONCATENATE(base!D92," ", "/"," ",base!E92)</f>
        <v xml:space="preserve"> / </v>
      </c>
      <c r="K270" s="93"/>
      <c r="L270" s="94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5"/>
      <c r="C272" s="96"/>
      <c r="D272" s="97"/>
      <c r="E272" s="16"/>
      <c r="F272" s="110"/>
      <c r="G272" s="111"/>
      <c r="H272" s="112"/>
      <c r="I272" s="16"/>
      <c r="J272" s="110"/>
      <c r="K272" s="111"/>
      <c r="L272" s="112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8" t="str">
        <f>UPPER(base!$B93)</f>
        <v/>
      </c>
      <c r="C277" s="99"/>
      <c r="D277" s="100"/>
      <c r="E277" s="16"/>
      <c r="F277" s="98" t="str">
        <f>UPPER(base!$B94)</f>
        <v/>
      </c>
      <c r="G277" s="99"/>
      <c r="H277" s="100"/>
      <c r="I277" s="16"/>
      <c r="J277" s="98" t="str">
        <f>UPPER(base!$B95)</f>
        <v/>
      </c>
      <c r="K277" s="99"/>
      <c r="L277" s="100"/>
      <c r="M277" s="12"/>
    </row>
    <row r="278" spans="1:16" s="2" customFormat="1" ht="5.0999999999999996" customHeight="1">
      <c r="A278" s="34"/>
      <c r="B278" s="107"/>
      <c r="C278" s="108"/>
      <c r="D278" s="109"/>
      <c r="E278" s="16"/>
      <c r="F278" s="107"/>
      <c r="G278" s="108"/>
      <c r="H278" s="109"/>
      <c r="I278" s="16"/>
      <c r="J278" s="107"/>
      <c r="K278" s="108"/>
      <c r="L278" s="109"/>
      <c r="M278" s="12"/>
      <c r="N278" s="6"/>
      <c r="O278" s="6"/>
      <c r="P278" s="6"/>
    </row>
    <row r="279" spans="1:16" ht="12.75" customHeight="1">
      <c r="A279" s="34"/>
      <c r="B279" s="104" t="str">
        <f>CONCATENATE("R$",base!I93)</f>
        <v>R$</v>
      </c>
      <c r="C279" s="105"/>
      <c r="D279" s="106"/>
      <c r="E279" s="35"/>
      <c r="F279" s="104" t="str">
        <f>CONCATENATE("R$",base!I94)</f>
        <v>R$</v>
      </c>
      <c r="G279" s="105"/>
      <c r="H279" s="106"/>
      <c r="I279" s="35"/>
      <c r="J279" s="104" t="str">
        <f>CONCATENATE("R$",base!I95)</f>
        <v>R$</v>
      </c>
      <c r="K279" s="105"/>
      <c r="L279" s="106"/>
      <c r="M279" s="12"/>
    </row>
    <row r="280" spans="1:16" ht="25.5" customHeight="1">
      <c r="A280" s="34"/>
      <c r="B280" s="92" t="str">
        <f>CONCATENATE(base!D93," ", "/"," ",base!E93)</f>
        <v xml:space="preserve"> / </v>
      </c>
      <c r="C280" s="93"/>
      <c r="D280" s="94"/>
      <c r="E280" s="35"/>
      <c r="F280" s="92" t="str">
        <f>CONCATENATE(base!D94," ", "/"," ",base!E94)</f>
        <v xml:space="preserve"> / </v>
      </c>
      <c r="G280" s="93"/>
      <c r="H280" s="94"/>
      <c r="I280" s="35"/>
      <c r="J280" s="92" t="str">
        <f>CONCATENATE(base!D95," ", "/"," ",base!E95)</f>
        <v xml:space="preserve"> / </v>
      </c>
      <c r="K280" s="93"/>
      <c r="L280" s="94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5"/>
      <c r="C282" s="96"/>
      <c r="D282" s="97"/>
      <c r="E282" s="35"/>
      <c r="F282" s="95"/>
      <c r="G282" s="96"/>
      <c r="H282" s="97"/>
      <c r="I282" s="35"/>
      <c r="J282" s="95"/>
      <c r="K282" s="96"/>
      <c r="L282" s="97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8" t="str">
        <f>UPPER(base!$B96)</f>
        <v/>
      </c>
      <c r="C287" s="99"/>
      <c r="D287" s="100"/>
      <c r="E287" s="35"/>
      <c r="F287" s="98" t="str">
        <f>UPPER(base!$B97)</f>
        <v/>
      </c>
      <c r="G287" s="99"/>
      <c r="H287" s="100"/>
      <c r="I287" s="35"/>
      <c r="J287" s="98" t="str">
        <f>UPPER(base!$B98)</f>
        <v/>
      </c>
      <c r="K287" s="99"/>
      <c r="L287" s="100"/>
      <c r="M287" s="12"/>
      <c r="N287" s="6"/>
      <c r="O287" s="6"/>
      <c r="P287" s="6"/>
    </row>
    <row r="288" spans="1:16" s="2" customFormat="1" ht="5.0999999999999996" customHeight="1">
      <c r="A288" s="12"/>
      <c r="B288" s="101"/>
      <c r="C288" s="102"/>
      <c r="D288" s="103"/>
      <c r="E288" s="35"/>
      <c r="F288" s="101"/>
      <c r="G288" s="102"/>
      <c r="H288" s="103"/>
      <c r="I288" s="35"/>
      <c r="J288" s="101"/>
      <c r="K288" s="102"/>
      <c r="L288" s="103"/>
      <c r="M288" s="12"/>
      <c r="N288" s="6"/>
      <c r="O288" s="6"/>
      <c r="P288" s="6"/>
    </row>
    <row r="289" spans="1:16" s="2" customFormat="1" ht="12.75" customHeight="1">
      <c r="A289" s="12"/>
      <c r="B289" s="104" t="str">
        <f>CONCATENATE("R$",base!I96)</f>
        <v>R$</v>
      </c>
      <c r="C289" s="105"/>
      <c r="D289" s="106"/>
      <c r="E289" s="35"/>
      <c r="F289" s="104" t="str">
        <f>CONCATENATE("R$",base!I97)</f>
        <v>R$</v>
      </c>
      <c r="G289" s="105"/>
      <c r="H289" s="106"/>
      <c r="I289" s="35"/>
      <c r="J289" s="104" t="str">
        <f>CONCATENATE("R$",base!I98)</f>
        <v>R$</v>
      </c>
      <c r="K289" s="105"/>
      <c r="L289" s="106"/>
      <c r="M289" s="12"/>
      <c r="N289" s="6"/>
      <c r="O289" s="6"/>
      <c r="P289" s="6"/>
    </row>
    <row r="290" spans="1:16" s="2" customFormat="1" ht="25.5" customHeight="1">
      <c r="A290" s="12"/>
      <c r="B290" s="92" t="str">
        <f>CONCATENATE(base!D96," ", "/"," ",base!E96)</f>
        <v xml:space="preserve"> / </v>
      </c>
      <c r="C290" s="93"/>
      <c r="D290" s="94"/>
      <c r="E290" s="35"/>
      <c r="F290" s="92" t="str">
        <f>CONCATENATE(base!D97," ", "/"," ",base!E97)</f>
        <v xml:space="preserve"> / </v>
      </c>
      <c r="G290" s="93"/>
      <c r="H290" s="94"/>
      <c r="I290" s="35"/>
      <c r="J290" s="92" t="str">
        <f>CONCATENATE(base!D98," ", "/"," ",base!E98)</f>
        <v xml:space="preserve"> / </v>
      </c>
      <c r="K290" s="93"/>
      <c r="L290" s="94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5"/>
      <c r="C292" s="96"/>
      <c r="D292" s="97"/>
      <c r="E292" s="35"/>
      <c r="F292" s="95"/>
      <c r="G292" s="96"/>
      <c r="H292" s="97"/>
      <c r="I292" s="35"/>
      <c r="J292" s="95"/>
      <c r="K292" s="96"/>
      <c r="L292" s="97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8" t="str">
        <f>UPPER(base!$B99)</f>
        <v/>
      </c>
      <c r="C297" s="99"/>
      <c r="D297" s="100"/>
      <c r="E297" s="35"/>
      <c r="F297" s="98" t="str">
        <f>UPPER(base!$B100)</f>
        <v/>
      </c>
      <c r="G297" s="99"/>
      <c r="H297" s="100"/>
      <c r="I297" s="35"/>
      <c r="J297" s="98" t="str">
        <f>UPPER(base!$B101)</f>
        <v/>
      </c>
      <c r="K297" s="99"/>
      <c r="L297" s="100"/>
      <c r="M297" s="12"/>
      <c r="N297" s="6"/>
      <c r="O297" s="6"/>
      <c r="P297" s="6"/>
    </row>
    <row r="298" spans="1:16" s="2" customFormat="1" ht="5.0999999999999996" customHeight="1">
      <c r="A298" s="12"/>
      <c r="B298" s="101"/>
      <c r="C298" s="102"/>
      <c r="D298" s="103"/>
      <c r="E298" s="35"/>
      <c r="F298" s="101"/>
      <c r="G298" s="102"/>
      <c r="H298" s="103"/>
      <c r="I298" s="35"/>
      <c r="J298" s="101"/>
      <c r="K298" s="102"/>
      <c r="L298" s="103"/>
      <c r="M298" s="12"/>
      <c r="N298" s="6"/>
      <c r="O298" s="6"/>
      <c r="P298" s="6"/>
    </row>
    <row r="299" spans="1:16" s="2" customFormat="1" ht="12.75" customHeight="1">
      <c r="A299" s="12"/>
      <c r="B299" s="104" t="str">
        <f>CONCATENATE("R$",base!I99)</f>
        <v>R$</v>
      </c>
      <c r="C299" s="105"/>
      <c r="D299" s="106"/>
      <c r="E299" s="35"/>
      <c r="F299" s="104" t="str">
        <f>CONCATENATE("R$",base!I100)</f>
        <v>R$</v>
      </c>
      <c r="G299" s="105"/>
      <c r="H299" s="106"/>
      <c r="I299" s="35"/>
      <c r="J299" s="104" t="str">
        <f>CONCATENATE("R$",base!I101)</f>
        <v>R$</v>
      </c>
      <c r="K299" s="105"/>
      <c r="L299" s="106"/>
      <c r="M299" s="12"/>
      <c r="N299" s="6"/>
      <c r="O299" s="6"/>
      <c r="P299" s="6"/>
    </row>
    <row r="300" spans="1:16" s="2" customFormat="1" ht="25.5" customHeight="1">
      <c r="A300" s="12"/>
      <c r="B300" s="92" t="str">
        <f>CONCATENATE(base!D99," ", "/"," ",base!E99)</f>
        <v xml:space="preserve"> / </v>
      </c>
      <c r="C300" s="93"/>
      <c r="D300" s="94"/>
      <c r="E300" s="35"/>
      <c r="F300" s="92" t="str">
        <f>CONCATENATE(base!D100," ", "/"," ",base!E100)</f>
        <v xml:space="preserve"> / </v>
      </c>
      <c r="G300" s="93"/>
      <c r="H300" s="94"/>
      <c r="I300" s="35"/>
      <c r="J300" s="92" t="str">
        <f>CONCATENATE(base!D101," ", "/"," ",base!E101)</f>
        <v xml:space="preserve"> / </v>
      </c>
      <c r="K300" s="93"/>
      <c r="L300" s="94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5"/>
      <c r="C302" s="96"/>
      <c r="D302" s="97"/>
      <c r="E302" s="35"/>
      <c r="F302" s="95"/>
      <c r="G302" s="96"/>
      <c r="H302" s="97"/>
      <c r="I302" s="35"/>
      <c r="J302" s="95"/>
      <c r="K302" s="96"/>
      <c r="L302" s="97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3" t="s">
        <v>20</v>
      </c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8" t="str">
        <f>UPPER(base!$B102)</f>
        <v/>
      </c>
      <c r="C311" s="99"/>
      <c r="D311" s="100"/>
      <c r="E311" s="15"/>
      <c r="F311" s="98" t="str">
        <f>UPPER(base!$B103)</f>
        <v/>
      </c>
      <c r="G311" s="99"/>
      <c r="H311" s="100"/>
      <c r="I311" s="15"/>
      <c r="J311" s="98" t="str">
        <f>UPPER(base!$B104)</f>
        <v/>
      </c>
      <c r="K311" s="99"/>
      <c r="L311" s="100"/>
      <c r="M311" s="14"/>
    </row>
    <row r="312" spans="1:16" s="2" customFormat="1" ht="5.0999999999999996" customHeight="1">
      <c r="A312" s="12"/>
      <c r="B312" s="107"/>
      <c r="C312" s="108"/>
      <c r="D312" s="109"/>
      <c r="E312" s="16"/>
      <c r="F312" s="107"/>
      <c r="G312" s="108"/>
      <c r="H312" s="109"/>
      <c r="I312" s="16"/>
      <c r="J312" s="107"/>
      <c r="K312" s="108"/>
      <c r="L312" s="109"/>
      <c r="M312" s="12"/>
      <c r="N312" s="6"/>
      <c r="O312" s="6"/>
      <c r="P312" s="6"/>
    </row>
    <row r="313" spans="1:16" ht="12.75" customHeight="1">
      <c r="A313" s="12"/>
      <c r="B313" s="104" t="str">
        <f>CONCATENATE("R$",base!I102)</f>
        <v>R$</v>
      </c>
      <c r="C313" s="105"/>
      <c r="D313" s="106"/>
      <c r="E313" s="16"/>
      <c r="F313" s="104" t="str">
        <f>CONCATENATE("R$",base!I103)</f>
        <v>R$</v>
      </c>
      <c r="G313" s="105"/>
      <c r="H313" s="106"/>
      <c r="I313" s="16"/>
      <c r="J313" s="104" t="str">
        <f>CONCATENATE("R$",base!I104)</f>
        <v>R$</v>
      </c>
      <c r="K313" s="105"/>
      <c r="L313" s="106"/>
      <c r="M313" s="12"/>
    </row>
    <row r="314" spans="1:16" ht="25.5" customHeight="1">
      <c r="A314" s="12"/>
      <c r="B314" s="92" t="str">
        <f>CONCATENATE(base!D102," ", "/"," ",base!E102)</f>
        <v xml:space="preserve"> / </v>
      </c>
      <c r="C314" s="93"/>
      <c r="D314" s="94"/>
      <c r="E314" s="16"/>
      <c r="F314" s="92" t="str">
        <f>CONCATENATE(base!D103," ", "/"," ",base!E103)</f>
        <v xml:space="preserve"> / </v>
      </c>
      <c r="G314" s="93"/>
      <c r="H314" s="94"/>
      <c r="I314" s="16"/>
      <c r="J314" s="92" t="str">
        <f>CONCATENATE(base!D104," ", "/"," ",base!E104)</f>
        <v xml:space="preserve"> / </v>
      </c>
      <c r="K314" s="93"/>
      <c r="L314" s="94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5"/>
      <c r="C316" s="96"/>
      <c r="D316" s="97"/>
      <c r="E316" s="16"/>
      <c r="F316" s="110"/>
      <c r="G316" s="111"/>
      <c r="H316" s="112"/>
      <c r="I316" s="16"/>
      <c r="J316" s="110"/>
      <c r="K316" s="111"/>
      <c r="L316" s="112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8" t="str">
        <f>UPPER(base!$B105)</f>
        <v/>
      </c>
      <c r="C321" s="99"/>
      <c r="D321" s="100"/>
      <c r="E321" s="16"/>
      <c r="F321" s="98" t="str">
        <f>UPPER(base!$B106)</f>
        <v/>
      </c>
      <c r="G321" s="99"/>
      <c r="H321" s="100"/>
      <c r="I321" s="16"/>
      <c r="J321" s="98" t="str">
        <f>UPPER(base!$B107)</f>
        <v/>
      </c>
      <c r="K321" s="99"/>
      <c r="L321" s="100"/>
      <c r="M321" s="12"/>
    </row>
    <row r="322" spans="1:16" s="2" customFormat="1" ht="5.0999999999999996" customHeight="1">
      <c r="A322" s="34"/>
      <c r="B322" s="107"/>
      <c r="C322" s="108"/>
      <c r="D322" s="109"/>
      <c r="E322" s="16"/>
      <c r="F322" s="107"/>
      <c r="G322" s="108"/>
      <c r="H322" s="109"/>
      <c r="I322" s="16"/>
      <c r="J322" s="107"/>
      <c r="K322" s="108"/>
      <c r="L322" s="109"/>
      <c r="M322" s="12"/>
      <c r="N322" s="6"/>
      <c r="O322" s="6"/>
      <c r="P322" s="6"/>
    </row>
    <row r="323" spans="1:16" ht="12.75" customHeight="1">
      <c r="A323" s="34"/>
      <c r="B323" s="104" t="str">
        <f>CONCATENATE("R$",base!I105)</f>
        <v>R$</v>
      </c>
      <c r="C323" s="105"/>
      <c r="D323" s="106"/>
      <c r="E323" s="35"/>
      <c r="F323" s="104" t="str">
        <f>CONCATENATE("R$",base!I106)</f>
        <v>R$</v>
      </c>
      <c r="G323" s="105"/>
      <c r="H323" s="106"/>
      <c r="I323" s="35"/>
      <c r="J323" s="104" t="str">
        <f>CONCATENATE("R$",base!I107)</f>
        <v>R$</v>
      </c>
      <c r="K323" s="105"/>
      <c r="L323" s="106"/>
      <c r="M323" s="12"/>
    </row>
    <row r="324" spans="1:16" ht="25.5" customHeight="1">
      <c r="A324" s="34"/>
      <c r="B324" s="92" t="str">
        <f>CONCATENATE(base!D105," ", "/"," ",base!E105)</f>
        <v xml:space="preserve"> / </v>
      </c>
      <c r="C324" s="93"/>
      <c r="D324" s="94"/>
      <c r="E324" s="35"/>
      <c r="F324" s="92" t="str">
        <f>CONCATENATE(base!D106," ", "/"," ",base!E106)</f>
        <v xml:space="preserve"> / </v>
      </c>
      <c r="G324" s="93"/>
      <c r="H324" s="94"/>
      <c r="I324" s="35"/>
      <c r="J324" s="92" t="str">
        <f>CONCATENATE(base!D107," ", "/"," ",base!E107)</f>
        <v xml:space="preserve"> / </v>
      </c>
      <c r="K324" s="93"/>
      <c r="L324" s="94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5"/>
      <c r="C326" s="96"/>
      <c r="D326" s="97"/>
      <c r="E326" s="35"/>
      <c r="F326" s="95"/>
      <c r="G326" s="96"/>
      <c r="H326" s="97"/>
      <c r="I326" s="35"/>
      <c r="J326" s="95"/>
      <c r="K326" s="96"/>
      <c r="L326" s="97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8" t="str">
        <f>UPPER(base!$B108)</f>
        <v/>
      </c>
      <c r="C331" s="99"/>
      <c r="D331" s="100"/>
      <c r="E331" s="35"/>
      <c r="F331" s="98" t="str">
        <f>UPPER(base!$B109)</f>
        <v/>
      </c>
      <c r="G331" s="99"/>
      <c r="H331" s="100"/>
      <c r="I331" s="35"/>
      <c r="J331" s="98" t="str">
        <f>UPPER(base!$B110)</f>
        <v/>
      </c>
      <c r="K331" s="99"/>
      <c r="L331" s="100"/>
      <c r="M331" s="12"/>
      <c r="N331" s="6"/>
      <c r="O331" s="6"/>
      <c r="P331" s="6"/>
    </row>
    <row r="332" spans="1:16" s="2" customFormat="1" ht="5.0999999999999996" customHeight="1">
      <c r="A332" s="12"/>
      <c r="B332" s="101"/>
      <c r="C332" s="102"/>
      <c r="D332" s="103"/>
      <c r="E332" s="35"/>
      <c r="F332" s="101"/>
      <c r="G332" s="102"/>
      <c r="H332" s="103"/>
      <c r="I332" s="35"/>
      <c r="J332" s="101"/>
      <c r="K332" s="102"/>
      <c r="L332" s="103"/>
      <c r="M332" s="12"/>
      <c r="N332" s="6"/>
      <c r="O332" s="6"/>
      <c r="P332" s="6"/>
    </row>
    <row r="333" spans="1:16" s="2" customFormat="1" ht="12.75" customHeight="1">
      <c r="A333" s="12"/>
      <c r="B333" s="104" t="str">
        <f>CONCATENATE("R$",base!I108)</f>
        <v>R$</v>
      </c>
      <c r="C333" s="105"/>
      <c r="D333" s="106"/>
      <c r="E333" s="35"/>
      <c r="F333" s="104" t="str">
        <f>CONCATENATE("R$",base!I109)</f>
        <v>R$</v>
      </c>
      <c r="G333" s="105"/>
      <c r="H333" s="106"/>
      <c r="I333" s="35"/>
      <c r="J333" s="104" t="str">
        <f>CONCATENATE("R$",base!I110)</f>
        <v>R$</v>
      </c>
      <c r="K333" s="105"/>
      <c r="L333" s="106"/>
      <c r="M333" s="12"/>
      <c r="N333" s="6"/>
      <c r="O333" s="6"/>
      <c r="P333" s="6"/>
    </row>
    <row r="334" spans="1:16" s="2" customFormat="1" ht="25.5" customHeight="1">
      <c r="A334" s="12"/>
      <c r="B334" s="92" t="str">
        <f>CONCATENATE(base!D108," ", "/"," ",base!E108)</f>
        <v xml:space="preserve"> / </v>
      </c>
      <c r="C334" s="93"/>
      <c r="D334" s="94"/>
      <c r="E334" s="35"/>
      <c r="F334" s="92" t="str">
        <f>CONCATENATE(base!D109," ", "/"," ",base!E109)</f>
        <v xml:space="preserve"> / </v>
      </c>
      <c r="G334" s="93"/>
      <c r="H334" s="94"/>
      <c r="I334" s="35"/>
      <c r="J334" s="92" t="str">
        <f>CONCATENATE(base!D110," ", "/"," ",base!E110)</f>
        <v xml:space="preserve"> / </v>
      </c>
      <c r="K334" s="93"/>
      <c r="L334" s="94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5"/>
      <c r="C336" s="96"/>
      <c r="D336" s="97"/>
      <c r="E336" s="35"/>
      <c r="F336" s="95"/>
      <c r="G336" s="96"/>
      <c r="H336" s="97"/>
      <c r="I336" s="35"/>
      <c r="J336" s="95"/>
      <c r="K336" s="96"/>
      <c r="L336" s="97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8" t="str">
        <f>UPPER(base!$B111)</f>
        <v/>
      </c>
      <c r="C341" s="99"/>
      <c r="D341" s="100"/>
      <c r="E341" s="35"/>
      <c r="F341" s="98" t="str">
        <f>UPPER(base!$B112)</f>
        <v/>
      </c>
      <c r="G341" s="99"/>
      <c r="H341" s="100"/>
      <c r="I341" s="35"/>
      <c r="J341" s="98" t="str">
        <f>UPPER(base!$B113)</f>
        <v/>
      </c>
      <c r="K341" s="99"/>
      <c r="L341" s="100"/>
      <c r="M341" s="12"/>
      <c r="N341" s="6"/>
      <c r="O341" s="6"/>
      <c r="P341" s="6"/>
    </row>
    <row r="342" spans="1:16" s="2" customFormat="1" ht="5.0999999999999996" customHeight="1">
      <c r="A342" s="12"/>
      <c r="B342" s="101"/>
      <c r="C342" s="102"/>
      <c r="D342" s="103"/>
      <c r="E342" s="35"/>
      <c r="F342" s="101"/>
      <c r="G342" s="102"/>
      <c r="H342" s="103"/>
      <c r="I342" s="35"/>
      <c r="J342" s="101"/>
      <c r="K342" s="102"/>
      <c r="L342" s="103"/>
      <c r="M342" s="12"/>
      <c r="N342" s="6"/>
      <c r="O342" s="6"/>
      <c r="P342" s="6"/>
    </row>
    <row r="343" spans="1:16" s="2" customFormat="1" ht="12.75" customHeight="1">
      <c r="A343" s="12"/>
      <c r="B343" s="104" t="str">
        <f>CONCATENATE("R$",base!I111)</f>
        <v>R$</v>
      </c>
      <c r="C343" s="105"/>
      <c r="D343" s="106"/>
      <c r="E343" s="35"/>
      <c r="F343" s="104" t="str">
        <f>CONCATENATE("R$",base!I112)</f>
        <v>R$</v>
      </c>
      <c r="G343" s="105"/>
      <c r="H343" s="106"/>
      <c r="I343" s="35"/>
      <c r="J343" s="104" t="str">
        <f>CONCATENATE("R$",base!I113)</f>
        <v>R$</v>
      </c>
      <c r="K343" s="105"/>
      <c r="L343" s="106"/>
      <c r="M343" s="12"/>
      <c r="N343" s="6"/>
      <c r="O343" s="6"/>
      <c r="P343" s="6"/>
    </row>
    <row r="344" spans="1:16" s="2" customFormat="1" ht="25.5" customHeight="1">
      <c r="A344" s="12"/>
      <c r="B344" s="92" t="str">
        <f>CONCATENATE(base!D111," ", "/"," ",base!E111)</f>
        <v xml:space="preserve"> / </v>
      </c>
      <c r="C344" s="93"/>
      <c r="D344" s="94"/>
      <c r="E344" s="35"/>
      <c r="F344" s="92" t="str">
        <f>CONCATENATE(base!D112," ", "/"," ",base!E112)</f>
        <v xml:space="preserve"> / </v>
      </c>
      <c r="G344" s="93"/>
      <c r="H344" s="94"/>
      <c r="I344" s="35"/>
      <c r="J344" s="92" t="str">
        <f>CONCATENATE(base!D113," ", "/"," ",base!E113)</f>
        <v xml:space="preserve"> / </v>
      </c>
      <c r="K344" s="93"/>
      <c r="L344" s="94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5"/>
      <c r="C346" s="96"/>
      <c r="D346" s="97"/>
      <c r="E346" s="35"/>
      <c r="F346" s="95"/>
      <c r="G346" s="96"/>
      <c r="H346" s="97"/>
      <c r="I346" s="35"/>
      <c r="J346" s="95"/>
      <c r="K346" s="96"/>
      <c r="L346" s="97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3" t="s">
        <v>20</v>
      </c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8" t="str">
        <f>UPPER(base!$B114)</f>
        <v/>
      </c>
      <c r="C355" s="99"/>
      <c r="D355" s="100"/>
      <c r="E355" s="15"/>
      <c r="F355" s="98" t="str">
        <f>UPPER(base!$B115)</f>
        <v/>
      </c>
      <c r="G355" s="99"/>
      <c r="H355" s="100"/>
      <c r="I355" s="15"/>
      <c r="J355" s="98" t="str">
        <f>UPPER(base!$B116)</f>
        <v/>
      </c>
      <c r="K355" s="99"/>
      <c r="L355" s="100"/>
      <c r="M355" s="14"/>
    </row>
    <row r="356" spans="1:16" s="2" customFormat="1" ht="5.0999999999999996" customHeight="1">
      <c r="A356" s="12"/>
      <c r="B356" s="107"/>
      <c r="C356" s="108"/>
      <c r="D356" s="109"/>
      <c r="E356" s="16"/>
      <c r="F356" s="107"/>
      <c r="G356" s="108"/>
      <c r="H356" s="109"/>
      <c r="I356" s="16"/>
      <c r="J356" s="107"/>
      <c r="K356" s="108"/>
      <c r="L356" s="109"/>
      <c r="M356" s="12"/>
      <c r="N356" s="6"/>
      <c r="O356" s="6"/>
      <c r="P356" s="6"/>
    </row>
    <row r="357" spans="1:16" ht="12.75" customHeight="1">
      <c r="A357" s="12"/>
      <c r="B357" s="104" t="str">
        <f>CONCATENATE("R$",base!I114)</f>
        <v>R$</v>
      </c>
      <c r="C357" s="105"/>
      <c r="D357" s="106"/>
      <c r="E357" s="16"/>
      <c r="F357" s="104" t="str">
        <f>CONCATENATE("R$",base!I115)</f>
        <v>R$</v>
      </c>
      <c r="G357" s="105"/>
      <c r="H357" s="106"/>
      <c r="I357" s="16"/>
      <c r="J357" s="104" t="str">
        <f>CONCATENATE("R$",base!I116)</f>
        <v>R$</v>
      </c>
      <c r="K357" s="105"/>
      <c r="L357" s="106"/>
      <c r="M357" s="12"/>
    </row>
    <row r="358" spans="1:16" ht="25.5" customHeight="1">
      <c r="A358" s="12"/>
      <c r="B358" s="92" t="str">
        <f>CONCATENATE(base!D114," ", "/"," ",base!E114)</f>
        <v xml:space="preserve"> / </v>
      </c>
      <c r="C358" s="93"/>
      <c r="D358" s="94"/>
      <c r="E358" s="16"/>
      <c r="F358" s="92" t="str">
        <f>CONCATENATE(base!D115," ", "/"," ",base!E115)</f>
        <v xml:space="preserve"> / </v>
      </c>
      <c r="G358" s="93"/>
      <c r="H358" s="94"/>
      <c r="I358" s="16"/>
      <c r="J358" s="92" t="str">
        <f>CONCATENATE(base!D116," ", "/"," ",base!E116)</f>
        <v xml:space="preserve"> / </v>
      </c>
      <c r="K358" s="93"/>
      <c r="L358" s="94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5"/>
      <c r="C360" s="96"/>
      <c r="D360" s="97"/>
      <c r="E360" s="16"/>
      <c r="F360" s="110"/>
      <c r="G360" s="111"/>
      <c r="H360" s="112"/>
      <c r="I360" s="16"/>
      <c r="J360" s="110"/>
      <c r="K360" s="111"/>
      <c r="L360" s="112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8" t="str">
        <f>UPPER(base!$B117)</f>
        <v/>
      </c>
      <c r="C365" s="99"/>
      <c r="D365" s="100"/>
      <c r="E365" s="16"/>
      <c r="F365" s="98" t="str">
        <f>UPPER(base!$B118)</f>
        <v/>
      </c>
      <c r="G365" s="99"/>
      <c r="H365" s="100"/>
      <c r="I365" s="16"/>
      <c r="J365" s="98" t="str">
        <f>UPPER(base!$B119)</f>
        <v/>
      </c>
      <c r="K365" s="99"/>
      <c r="L365" s="100"/>
      <c r="M365" s="12"/>
    </row>
    <row r="366" spans="1:16" s="2" customFormat="1" ht="5.0999999999999996" customHeight="1">
      <c r="A366" s="34"/>
      <c r="B366" s="107"/>
      <c r="C366" s="108"/>
      <c r="D366" s="109"/>
      <c r="E366" s="16"/>
      <c r="F366" s="107"/>
      <c r="G366" s="108"/>
      <c r="H366" s="109"/>
      <c r="I366" s="16"/>
      <c r="J366" s="107"/>
      <c r="K366" s="108"/>
      <c r="L366" s="109"/>
      <c r="M366" s="12"/>
      <c r="N366" s="6"/>
      <c r="O366" s="6"/>
      <c r="P366" s="6"/>
    </row>
    <row r="367" spans="1:16" ht="12.75" customHeight="1">
      <c r="A367" s="34"/>
      <c r="B367" s="104" t="str">
        <f>CONCATENATE("R$",base!I117)</f>
        <v>R$</v>
      </c>
      <c r="C367" s="105"/>
      <c r="D367" s="106"/>
      <c r="E367" s="35"/>
      <c r="F367" s="104" t="str">
        <f>CONCATENATE("R$",base!I118)</f>
        <v>R$</v>
      </c>
      <c r="G367" s="105"/>
      <c r="H367" s="106"/>
      <c r="I367" s="35"/>
      <c r="J367" s="104" t="str">
        <f>CONCATENATE("R$",base!I119)</f>
        <v>R$</v>
      </c>
      <c r="K367" s="105"/>
      <c r="L367" s="106"/>
      <c r="M367" s="12"/>
    </row>
    <row r="368" spans="1:16" ht="25.5" customHeight="1">
      <c r="A368" s="34"/>
      <c r="B368" s="92" t="str">
        <f>CONCATENATE(base!D117," ", "/"," ",base!E117)</f>
        <v xml:space="preserve"> / </v>
      </c>
      <c r="C368" s="93"/>
      <c r="D368" s="94"/>
      <c r="E368" s="35"/>
      <c r="F368" s="92" t="str">
        <f>CONCATENATE(base!D118," ", "/"," ",base!E118)</f>
        <v xml:space="preserve"> / </v>
      </c>
      <c r="G368" s="93"/>
      <c r="H368" s="94"/>
      <c r="I368" s="35"/>
      <c r="J368" s="92" t="str">
        <f>CONCATENATE(base!D119," ", "/"," ",base!E119)</f>
        <v xml:space="preserve"> / </v>
      </c>
      <c r="K368" s="93"/>
      <c r="L368" s="94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5"/>
      <c r="C370" s="96"/>
      <c r="D370" s="97"/>
      <c r="E370" s="35"/>
      <c r="F370" s="95"/>
      <c r="G370" s="96"/>
      <c r="H370" s="97"/>
      <c r="I370" s="35"/>
      <c r="J370" s="95"/>
      <c r="K370" s="96"/>
      <c r="L370" s="97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8" t="str">
        <f>UPPER(base!$B120)</f>
        <v/>
      </c>
      <c r="C375" s="99"/>
      <c r="D375" s="100"/>
      <c r="E375" s="35"/>
      <c r="F375" s="98" t="str">
        <f>UPPER(base!$B121)</f>
        <v/>
      </c>
      <c r="G375" s="99"/>
      <c r="H375" s="100"/>
      <c r="I375" s="35"/>
      <c r="J375" s="98" t="str">
        <f>UPPER(base!$B122)</f>
        <v/>
      </c>
      <c r="K375" s="99"/>
      <c r="L375" s="100"/>
      <c r="M375" s="12"/>
      <c r="N375" s="6"/>
      <c r="O375" s="6"/>
      <c r="P375" s="6"/>
    </row>
    <row r="376" spans="1:16" s="2" customFormat="1" ht="5.0999999999999996" customHeight="1">
      <c r="A376" s="12"/>
      <c r="B376" s="101"/>
      <c r="C376" s="102"/>
      <c r="D376" s="103"/>
      <c r="E376" s="35"/>
      <c r="F376" s="101"/>
      <c r="G376" s="102"/>
      <c r="H376" s="103"/>
      <c r="I376" s="35"/>
      <c r="J376" s="101"/>
      <c r="K376" s="102"/>
      <c r="L376" s="103"/>
      <c r="M376" s="12"/>
      <c r="N376" s="6"/>
      <c r="O376" s="6"/>
      <c r="P376" s="6"/>
    </row>
    <row r="377" spans="1:16" s="2" customFormat="1" ht="12.75" customHeight="1">
      <c r="A377" s="12"/>
      <c r="B377" s="104" t="str">
        <f>CONCATENATE("R$",base!I120)</f>
        <v>R$</v>
      </c>
      <c r="C377" s="105"/>
      <c r="D377" s="106"/>
      <c r="E377" s="35"/>
      <c r="F377" s="104" t="str">
        <f>CONCATENATE("R$",base!I121)</f>
        <v>R$</v>
      </c>
      <c r="G377" s="105"/>
      <c r="H377" s="106"/>
      <c r="I377" s="35"/>
      <c r="J377" s="104" t="str">
        <f>CONCATENATE("R$",base!I122)</f>
        <v>R$</v>
      </c>
      <c r="K377" s="105"/>
      <c r="L377" s="106"/>
      <c r="M377" s="12"/>
      <c r="N377" s="6"/>
      <c r="O377" s="6"/>
      <c r="P377" s="6"/>
    </row>
    <row r="378" spans="1:16" s="2" customFormat="1" ht="25.5" customHeight="1">
      <c r="A378" s="12"/>
      <c r="B378" s="92" t="str">
        <f>CONCATENATE(base!D120," ", "/"," ",base!E120)</f>
        <v xml:space="preserve"> / </v>
      </c>
      <c r="C378" s="93"/>
      <c r="D378" s="94"/>
      <c r="E378" s="35"/>
      <c r="F378" s="92" t="str">
        <f>CONCATENATE(base!D121," ", "/"," ",base!E121)</f>
        <v xml:space="preserve"> / </v>
      </c>
      <c r="G378" s="93"/>
      <c r="H378" s="94"/>
      <c r="I378" s="35"/>
      <c r="J378" s="92" t="str">
        <f>CONCATENATE(base!D122," ", "/"," ",base!E122)</f>
        <v xml:space="preserve"> / </v>
      </c>
      <c r="K378" s="93"/>
      <c r="L378" s="94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5"/>
      <c r="C380" s="96"/>
      <c r="D380" s="97"/>
      <c r="E380" s="35"/>
      <c r="F380" s="95"/>
      <c r="G380" s="96"/>
      <c r="H380" s="97"/>
      <c r="I380" s="35"/>
      <c r="J380" s="95"/>
      <c r="K380" s="96"/>
      <c r="L380" s="97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8" t="str">
        <f>UPPER(base!$B123)</f>
        <v/>
      </c>
      <c r="C385" s="99"/>
      <c r="D385" s="100"/>
      <c r="E385" s="35"/>
      <c r="F385" s="98" t="str">
        <f>UPPER(base!$B124)</f>
        <v/>
      </c>
      <c r="G385" s="99"/>
      <c r="H385" s="100"/>
      <c r="I385" s="35"/>
      <c r="J385" s="98" t="str">
        <f>UPPER(base!$B125)</f>
        <v/>
      </c>
      <c r="K385" s="99"/>
      <c r="L385" s="100"/>
      <c r="M385" s="12"/>
      <c r="N385" s="6"/>
      <c r="O385" s="6"/>
      <c r="P385" s="6"/>
    </row>
    <row r="386" spans="1:16" s="2" customFormat="1" ht="5.0999999999999996" customHeight="1">
      <c r="A386" s="12"/>
      <c r="B386" s="101"/>
      <c r="C386" s="102"/>
      <c r="D386" s="103"/>
      <c r="E386" s="35"/>
      <c r="F386" s="101"/>
      <c r="G386" s="102"/>
      <c r="H386" s="103"/>
      <c r="I386" s="35"/>
      <c r="J386" s="101"/>
      <c r="K386" s="102"/>
      <c r="L386" s="103"/>
      <c r="M386" s="12"/>
      <c r="N386" s="6"/>
      <c r="O386" s="6"/>
      <c r="P386" s="6"/>
    </row>
    <row r="387" spans="1:16" s="2" customFormat="1" ht="12.75" customHeight="1">
      <c r="A387" s="12"/>
      <c r="B387" s="104" t="str">
        <f>CONCATENATE("R$",base!I123)</f>
        <v>R$</v>
      </c>
      <c r="C387" s="105"/>
      <c r="D387" s="106"/>
      <c r="E387" s="35"/>
      <c r="F387" s="104" t="str">
        <f>CONCATENATE("R$",base!I124)</f>
        <v>R$</v>
      </c>
      <c r="G387" s="105"/>
      <c r="H387" s="106"/>
      <c r="I387" s="35"/>
      <c r="J387" s="104" t="str">
        <f>CONCATENATE("R$",base!I125)</f>
        <v>R$</v>
      </c>
      <c r="K387" s="105"/>
      <c r="L387" s="106"/>
      <c r="M387" s="12"/>
      <c r="N387" s="6"/>
      <c r="O387" s="6"/>
      <c r="P387" s="6"/>
    </row>
    <row r="388" spans="1:16" s="2" customFormat="1" ht="25.5" customHeight="1">
      <c r="A388" s="12"/>
      <c r="B388" s="92" t="str">
        <f>CONCATENATE(base!D123," ", "/"," ",base!E123)</f>
        <v xml:space="preserve"> / </v>
      </c>
      <c r="C388" s="93"/>
      <c r="D388" s="94"/>
      <c r="E388" s="35"/>
      <c r="F388" s="92" t="str">
        <f>CONCATENATE(base!D124," ", "/"," ",base!E124)</f>
        <v xml:space="preserve"> / </v>
      </c>
      <c r="G388" s="93"/>
      <c r="H388" s="94"/>
      <c r="I388" s="35"/>
      <c r="J388" s="92" t="str">
        <f>CONCATENATE(base!D125," ", "/"," ",base!E125)</f>
        <v xml:space="preserve"> / </v>
      </c>
      <c r="K388" s="93"/>
      <c r="L388" s="94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5"/>
      <c r="C390" s="96"/>
      <c r="D390" s="97"/>
      <c r="E390" s="35"/>
      <c r="F390" s="95"/>
      <c r="G390" s="96"/>
      <c r="H390" s="97"/>
      <c r="I390" s="35"/>
      <c r="J390" s="95"/>
      <c r="K390" s="96"/>
      <c r="L390" s="97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.7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5.7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s="3" customFormat="1" ht="9.9499999999999993" customHeight="1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/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47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83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50.25" customHeight="1">
      <c r="A18" s="69">
        <v>1</v>
      </c>
      <c r="B18" s="77" t="s">
        <v>62</v>
      </c>
      <c r="C18" s="79" t="s">
        <v>21</v>
      </c>
      <c r="D18" s="78" t="s">
        <v>63</v>
      </c>
      <c r="E18" s="79" t="s">
        <v>64</v>
      </c>
      <c r="F18" s="80" t="s">
        <v>24</v>
      </c>
      <c r="G18" s="81">
        <v>-8.0562906000000005</v>
      </c>
      <c r="H18" s="81">
        <v>-34.874831700000001</v>
      </c>
      <c r="I18" s="82">
        <v>1550</v>
      </c>
      <c r="J18" s="79" t="s">
        <v>25</v>
      </c>
      <c r="K18" s="79">
        <v>6</v>
      </c>
      <c r="L18" s="79">
        <v>1</v>
      </c>
      <c r="M18" s="79" t="s">
        <v>28</v>
      </c>
      <c r="N18" s="79" t="s">
        <v>26</v>
      </c>
    </row>
    <row r="19" spans="1:14" s="55" customFormat="1" ht="39.75" customHeight="1">
      <c r="A19" s="69">
        <v>2</v>
      </c>
      <c r="B19" s="77" t="s">
        <v>55</v>
      </c>
      <c r="C19" s="79" t="s">
        <v>21</v>
      </c>
      <c r="D19" s="78" t="s">
        <v>22</v>
      </c>
      <c r="E19" s="79" t="s">
        <v>31</v>
      </c>
      <c r="F19" s="80" t="s">
        <v>24</v>
      </c>
      <c r="G19" s="81">
        <v>-8.0562906000000005</v>
      </c>
      <c r="H19" s="81">
        <v>-34.874831700000001</v>
      </c>
      <c r="I19" s="82">
        <v>1700</v>
      </c>
      <c r="J19" s="79" t="s">
        <v>32</v>
      </c>
      <c r="K19" s="79">
        <v>6</v>
      </c>
      <c r="L19" s="79">
        <v>2</v>
      </c>
      <c r="M19" s="79" t="s">
        <v>28</v>
      </c>
      <c r="N19" s="79" t="s">
        <v>26</v>
      </c>
    </row>
    <row r="20" spans="1:14" s="55" customFormat="1" ht="49.5" customHeight="1">
      <c r="A20" s="69">
        <v>3</v>
      </c>
      <c r="B20" s="77" t="s">
        <v>65</v>
      </c>
      <c r="C20" s="79" t="s">
        <v>21</v>
      </c>
      <c r="D20" s="78" t="s">
        <v>22</v>
      </c>
      <c r="E20" s="79" t="s">
        <v>23</v>
      </c>
      <c r="F20" s="80" t="s">
        <v>24</v>
      </c>
      <c r="G20" s="81">
        <v>-8.0562906000000005</v>
      </c>
      <c r="H20" s="81">
        <v>-34.874831700000001</v>
      </c>
      <c r="I20" s="82">
        <v>1156.58</v>
      </c>
      <c r="J20" s="79" t="s">
        <v>25</v>
      </c>
      <c r="K20" s="79">
        <v>6</v>
      </c>
      <c r="L20" s="79">
        <v>1</v>
      </c>
      <c r="M20" s="79" t="s">
        <v>28</v>
      </c>
      <c r="N20" s="79" t="s">
        <v>26</v>
      </c>
    </row>
    <row r="21" spans="1:14" s="55" customFormat="1" ht="67.5" customHeight="1">
      <c r="A21" s="69">
        <v>4</v>
      </c>
      <c r="B21" s="77" t="s">
        <v>66</v>
      </c>
      <c r="C21" s="78" t="s">
        <v>21</v>
      </c>
      <c r="D21" s="78" t="s">
        <v>22</v>
      </c>
      <c r="E21" s="79" t="s">
        <v>31</v>
      </c>
      <c r="F21" s="80" t="s">
        <v>24</v>
      </c>
      <c r="G21" s="81">
        <v>-8.0562906000000005</v>
      </c>
      <c r="H21" s="81">
        <v>-34.874831700000001</v>
      </c>
      <c r="I21" s="82">
        <v>1087</v>
      </c>
      <c r="J21" s="79" t="s">
        <v>25</v>
      </c>
      <c r="K21" s="79">
        <v>6</v>
      </c>
      <c r="L21" s="79">
        <v>5</v>
      </c>
      <c r="M21" s="79" t="s">
        <v>28</v>
      </c>
      <c r="N21" s="79" t="s">
        <v>26</v>
      </c>
    </row>
    <row r="22" spans="1:14" s="55" customFormat="1" ht="39" customHeight="1">
      <c r="A22" s="69">
        <v>5</v>
      </c>
      <c r="B22" s="77" t="s">
        <v>67</v>
      </c>
      <c r="C22" s="78" t="s">
        <v>21</v>
      </c>
      <c r="D22" s="78" t="s">
        <v>22</v>
      </c>
      <c r="E22" s="79" t="s">
        <v>31</v>
      </c>
      <c r="F22" s="80" t="s">
        <v>24</v>
      </c>
      <c r="G22" s="81">
        <v>-8.0562906000000005</v>
      </c>
      <c r="H22" s="81">
        <v>-34.874831700000001</v>
      </c>
      <c r="I22" s="82">
        <v>1050</v>
      </c>
      <c r="J22" s="79" t="s">
        <v>29</v>
      </c>
      <c r="K22" s="79">
        <v>6</v>
      </c>
      <c r="L22" s="79">
        <v>2</v>
      </c>
      <c r="M22" s="79" t="s">
        <v>28</v>
      </c>
      <c r="N22" s="79" t="s">
        <v>26</v>
      </c>
    </row>
    <row r="23" spans="1:14" s="55" customFormat="1" ht="37.5" customHeight="1">
      <c r="A23" s="69">
        <v>6</v>
      </c>
      <c r="B23" s="77" t="s">
        <v>68</v>
      </c>
      <c r="C23" s="78" t="s">
        <v>21</v>
      </c>
      <c r="D23" s="78" t="s">
        <v>22</v>
      </c>
      <c r="E23" s="79" t="s">
        <v>31</v>
      </c>
      <c r="F23" s="80" t="s">
        <v>24</v>
      </c>
      <c r="G23" s="81">
        <v>-8.0562906000000005</v>
      </c>
      <c r="H23" s="81">
        <v>-34.874831700000001</v>
      </c>
      <c r="I23" s="82">
        <v>1150</v>
      </c>
      <c r="J23" s="79" t="s">
        <v>25</v>
      </c>
      <c r="K23" s="79">
        <v>6</v>
      </c>
      <c r="L23" s="79">
        <v>2</v>
      </c>
      <c r="M23" s="79" t="s">
        <v>28</v>
      </c>
      <c r="N23" s="79" t="s">
        <v>26</v>
      </c>
    </row>
    <row r="24" spans="1:14" s="55" customFormat="1" ht="54.75" customHeight="1">
      <c r="A24" s="69">
        <v>7</v>
      </c>
      <c r="B24" s="77" t="s">
        <v>48</v>
      </c>
      <c r="C24" s="78" t="s">
        <v>21</v>
      </c>
      <c r="D24" s="78" t="s">
        <v>22</v>
      </c>
      <c r="E24" s="79" t="s">
        <v>31</v>
      </c>
      <c r="F24" s="80" t="s">
        <v>24</v>
      </c>
      <c r="G24" s="81">
        <v>-8.0562906000000005</v>
      </c>
      <c r="H24" s="81">
        <v>-34.874831700000001</v>
      </c>
      <c r="I24" s="79" t="s">
        <v>27</v>
      </c>
      <c r="J24" s="79" t="s">
        <v>32</v>
      </c>
      <c r="K24" s="79" t="s">
        <v>49</v>
      </c>
      <c r="L24" s="79">
        <v>1</v>
      </c>
      <c r="M24" s="78" t="s">
        <v>50</v>
      </c>
      <c r="N24" s="79" t="s">
        <v>26</v>
      </c>
    </row>
    <row r="25" spans="1:14" s="55" customFormat="1" ht="27.75" customHeight="1">
      <c r="A25" s="69">
        <v>8</v>
      </c>
      <c r="B25" s="77" t="s">
        <v>69</v>
      </c>
      <c r="C25" s="78" t="s">
        <v>21</v>
      </c>
      <c r="D25" s="78" t="s">
        <v>22</v>
      </c>
      <c r="E25" s="79" t="s">
        <v>31</v>
      </c>
      <c r="F25" s="80" t="s">
        <v>24</v>
      </c>
      <c r="G25" s="81">
        <v>-8.0562906000000005</v>
      </c>
      <c r="H25" s="81">
        <v>-34.874831700000001</v>
      </c>
      <c r="I25" s="83">
        <v>1087</v>
      </c>
      <c r="J25" s="79" t="s">
        <v>29</v>
      </c>
      <c r="K25" s="79">
        <v>6</v>
      </c>
      <c r="L25" s="79">
        <v>1</v>
      </c>
      <c r="M25" s="79" t="s">
        <v>28</v>
      </c>
      <c r="N25" s="79" t="s">
        <v>26</v>
      </c>
    </row>
    <row r="26" spans="1:14" s="55" customFormat="1" ht="30" customHeight="1">
      <c r="A26" s="69">
        <v>9</v>
      </c>
      <c r="B26" s="77" t="s">
        <v>51</v>
      </c>
      <c r="C26" s="78" t="s">
        <v>26</v>
      </c>
      <c r="D26" s="78" t="s">
        <v>22</v>
      </c>
      <c r="E26" s="79" t="s">
        <v>31</v>
      </c>
      <c r="F26" s="80" t="s">
        <v>24</v>
      </c>
      <c r="G26" s="81">
        <v>-8.0562906000000005</v>
      </c>
      <c r="H26" s="81">
        <v>-34.874831700000001</v>
      </c>
      <c r="I26" s="83">
        <v>1100</v>
      </c>
      <c r="J26" s="79" t="s">
        <v>52</v>
      </c>
      <c r="K26" s="79">
        <v>6</v>
      </c>
      <c r="L26" s="79">
        <v>1</v>
      </c>
      <c r="M26" s="79" t="s">
        <v>30</v>
      </c>
      <c r="N26" s="79" t="s">
        <v>26</v>
      </c>
    </row>
    <row r="27" spans="1:14" s="55" customFormat="1" ht="15" customHeight="1">
      <c r="A27" s="69">
        <v>10</v>
      </c>
      <c r="B27" s="77" t="s">
        <v>53</v>
      </c>
      <c r="C27" s="78" t="s">
        <v>21</v>
      </c>
      <c r="D27" s="78" t="s">
        <v>22</v>
      </c>
      <c r="E27" s="79" t="s">
        <v>31</v>
      </c>
      <c r="F27" s="80" t="s">
        <v>24</v>
      </c>
      <c r="G27" s="81">
        <v>-8.0562906000000005</v>
      </c>
      <c r="H27" s="81">
        <v>-34.874831700000001</v>
      </c>
      <c r="I27" s="83">
        <v>1000</v>
      </c>
      <c r="J27" s="79" t="s">
        <v>52</v>
      </c>
      <c r="K27" s="79">
        <v>6</v>
      </c>
      <c r="L27" s="79">
        <v>1</v>
      </c>
      <c r="M27" s="79" t="s">
        <v>28</v>
      </c>
      <c r="N27" s="79" t="s">
        <v>26</v>
      </c>
    </row>
    <row r="28" spans="1:14" s="55" customFormat="1" ht="59.25" customHeight="1">
      <c r="A28" s="69">
        <v>11</v>
      </c>
      <c r="B28" s="77" t="s">
        <v>56</v>
      </c>
      <c r="C28" s="78" t="s">
        <v>21</v>
      </c>
      <c r="D28" s="78" t="s">
        <v>22</v>
      </c>
      <c r="E28" s="79" t="s">
        <v>57</v>
      </c>
      <c r="F28" s="80" t="s">
        <v>24</v>
      </c>
      <c r="G28" s="81">
        <v>-8.0562906000000005</v>
      </c>
      <c r="H28" s="81">
        <v>-34.874831700000001</v>
      </c>
      <c r="I28" s="83">
        <v>1200</v>
      </c>
      <c r="J28" s="79" t="s">
        <v>25</v>
      </c>
      <c r="K28" s="79">
        <v>6</v>
      </c>
      <c r="L28" s="79">
        <v>1</v>
      </c>
      <c r="M28" s="79" t="s">
        <v>28</v>
      </c>
      <c r="N28" s="79" t="s">
        <v>26</v>
      </c>
    </row>
    <row r="29" spans="1:14" s="55" customFormat="1" ht="33.75" customHeight="1">
      <c r="A29" s="69">
        <v>12</v>
      </c>
      <c r="B29" s="77" t="s">
        <v>70</v>
      </c>
      <c r="C29" s="78" t="s">
        <v>21</v>
      </c>
      <c r="D29" s="78" t="s">
        <v>22</v>
      </c>
      <c r="E29" s="79" t="s">
        <v>31</v>
      </c>
      <c r="F29" s="80" t="s">
        <v>24</v>
      </c>
      <c r="G29" s="81">
        <v>-8.0562906000000005</v>
      </c>
      <c r="H29" s="81">
        <v>-34.874831700000001</v>
      </c>
      <c r="I29" s="83">
        <v>1550</v>
      </c>
      <c r="J29" s="79" t="s">
        <v>25</v>
      </c>
      <c r="K29" s="79">
        <v>6</v>
      </c>
      <c r="L29" s="79">
        <v>2</v>
      </c>
      <c r="M29" s="79" t="s">
        <v>28</v>
      </c>
      <c r="N29" s="79" t="s">
        <v>26</v>
      </c>
    </row>
    <row r="30" spans="1:14" s="55" customFormat="1" ht="27.75" customHeight="1">
      <c r="A30" s="69">
        <v>13</v>
      </c>
      <c r="B30" s="77" t="s">
        <v>71</v>
      </c>
      <c r="C30" s="78" t="s">
        <v>21</v>
      </c>
      <c r="D30" s="78" t="s">
        <v>63</v>
      </c>
      <c r="E30" s="79" t="s">
        <v>64</v>
      </c>
      <c r="F30" s="80" t="s">
        <v>24</v>
      </c>
      <c r="G30" s="81">
        <v>-8.0562906000000005</v>
      </c>
      <c r="H30" s="81">
        <v>-34.874831700000001</v>
      </c>
      <c r="I30" s="83">
        <v>1235.92</v>
      </c>
      <c r="J30" s="79" t="s">
        <v>25</v>
      </c>
      <c r="K30" s="79">
        <v>6</v>
      </c>
      <c r="L30" s="79">
        <v>1</v>
      </c>
      <c r="M30" s="79" t="s">
        <v>28</v>
      </c>
      <c r="N30" s="79" t="s">
        <v>26</v>
      </c>
    </row>
    <row r="31" spans="1:14" s="55" customFormat="1" ht="51" customHeight="1">
      <c r="A31" s="69">
        <v>14</v>
      </c>
      <c r="B31" s="77" t="s">
        <v>54</v>
      </c>
      <c r="C31" s="78" t="s">
        <v>21</v>
      </c>
      <c r="D31" s="78" t="s">
        <v>22</v>
      </c>
      <c r="E31" s="79" t="s">
        <v>31</v>
      </c>
      <c r="F31" s="80" t="s">
        <v>24</v>
      </c>
      <c r="G31" s="81">
        <v>-8.0562906000000005</v>
      </c>
      <c r="H31" s="81">
        <v>-34.874831700000001</v>
      </c>
      <c r="I31" s="83">
        <v>1675.9</v>
      </c>
      <c r="J31" s="79" t="s">
        <v>25</v>
      </c>
      <c r="K31" s="79">
        <v>6</v>
      </c>
      <c r="L31" s="79">
        <v>1</v>
      </c>
      <c r="M31" s="79" t="s">
        <v>28</v>
      </c>
      <c r="N31" s="79" t="s">
        <v>26</v>
      </c>
    </row>
    <row r="32" spans="1:14" s="55" customFormat="1" ht="15" customHeight="1">
      <c r="A32" s="69">
        <v>15</v>
      </c>
      <c r="B32" s="77" t="s">
        <v>72</v>
      </c>
      <c r="C32" s="78" t="s">
        <v>21</v>
      </c>
      <c r="D32" s="78" t="s">
        <v>22</v>
      </c>
      <c r="E32" s="79" t="s">
        <v>31</v>
      </c>
      <c r="F32" s="80" t="s">
        <v>24</v>
      </c>
      <c r="G32" s="81">
        <v>-8.0562906000000005</v>
      </c>
      <c r="H32" s="81">
        <v>-34.874831700000001</v>
      </c>
      <c r="I32" s="83">
        <v>1550</v>
      </c>
      <c r="J32" s="79" t="s">
        <v>25</v>
      </c>
      <c r="K32" s="79">
        <v>6</v>
      </c>
      <c r="L32" s="79">
        <v>2</v>
      </c>
      <c r="M32" s="79" t="s">
        <v>28</v>
      </c>
      <c r="N32" s="79" t="s">
        <v>26</v>
      </c>
    </row>
    <row r="33" spans="1:19" s="55" customFormat="1" ht="30" customHeight="1">
      <c r="A33" s="69">
        <v>16</v>
      </c>
      <c r="B33" s="77" t="s">
        <v>73</v>
      </c>
      <c r="C33" s="78" t="s">
        <v>21</v>
      </c>
      <c r="D33" s="78" t="s">
        <v>40</v>
      </c>
      <c r="E33" s="79" t="s">
        <v>35</v>
      </c>
      <c r="F33" s="80" t="s">
        <v>24</v>
      </c>
      <c r="G33" s="81">
        <v>-8.0562906000000005</v>
      </c>
      <c r="H33" s="81">
        <v>-34.874831700000001</v>
      </c>
      <c r="I33" s="83">
        <v>1235.92</v>
      </c>
      <c r="J33" s="79" t="s">
        <v>25</v>
      </c>
      <c r="K33" s="79">
        <v>6</v>
      </c>
      <c r="L33" s="79">
        <v>2</v>
      </c>
      <c r="M33" s="79" t="s">
        <v>28</v>
      </c>
      <c r="N33" s="79" t="s">
        <v>26</v>
      </c>
    </row>
    <row r="34" spans="1:19" s="55" customFormat="1" ht="15" customHeight="1">
      <c r="A34" s="69">
        <v>17</v>
      </c>
      <c r="B34" s="77" t="s">
        <v>33</v>
      </c>
      <c r="C34" s="78" t="s">
        <v>21</v>
      </c>
      <c r="D34" s="78" t="s">
        <v>34</v>
      </c>
      <c r="E34" s="79" t="s">
        <v>35</v>
      </c>
      <c r="F34" s="80" t="s">
        <v>24</v>
      </c>
      <c r="G34" s="81">
        <v>-8.0562906000000005</v>
      </c>
      <c r="H34" s="81">
        <v>-34.874831700000001</v>
      </c>
      <c r="I34" s="78" t="s">
        <v>27</v>
      </c>
      <c r="J34" s="79" t="s">
        <v>36</v>
      </c>
      <c r="K34" s="79">
        <v>6</v>
      </c>
      <c r="L34" s="79">
        <v>1</v>
      </c>
      <c r="M34" s="79" t="s">
        <v>28</v>
      </c>
      <c r="N34" s="79" t="s">
        <v>26</v>
      </c>
    </row>
    <row r="35" spans="1:19" s="55" customFormat="1" ht="29.25" customHeight="1">
      <c r="A35" s="69">
        <v>18</v>
      </c>
      <c r="B35" s="77" t="s">
        <v>58</v>
      </c>
      <c r="C35" s="78" t="s">
        <v>21</v>
      </c>
      <c r="D35" s="78" t="s">
        <v>22</v>
      </c>
      <c r="E35" s="79" t="s">
        <v>45</v>
      </c>
      <c r="F35" s="80" t="s">
        <v>24</v>
      </c>
      <c r="G35" s="81">
        <v>-8.0562906000000005</v>
      </c>
      <c r="H35" s="81">
        <v>-34.874831700000001</v>
      </c>
      <c r="I35" s="82">
        <v>1000</v>
      </c>
      <c r="J35" s="79" t="s">
        <v>25</v>
      </c>
      <c r="K35" s="79">
        <v>6</v>
      </c>
      <c r="L35" s="79">
        <v>1</v>
      </c>
      <c r="M35" s="79" t="s">
        <v>28</v>
      </c>
      <c r="N35" s="79" t="s">
        <v>26</v>
      </c>
    </row>
    <row r="36" spans="1:19" s="55" customFormat="1" ht="39" customHeight="1">
      <c r="A36" s="69">
        <v>19</v>
      </c>
      <c r="B36" s="77" t="s">
        <v>74</v>
      </c>
      <c r="C36" s="78" t="s">
        <v>21</v>
      </c>
      <c r="D36" s="78" t="s">
        <v>22</v>
      </c>
      <c r="E36" s="79" t="s">
        <v>31</v>
      </c>
      <c r="F36" s="80" t="s">
        <v>24</v>
      </c>
      <c r="G36" s="81">
        <v>-8.0562906000000005</v>
      </c>
      <c r="H36" s="81">
        <v>-34.874831700000001</v>
      </c>
      <c r="I36" s="82">
        <v>1550</v>
      </c>
      <c r="J36" s="79" t="s">
        <v>25</v>
      </c>
      <c r="K36" s="79">
        <v>6</v>
      </c>
      <c r="L36" s="79">
        <v>2</v>
      </c>
      <c r="M36" s="79" t="s">
        <v>28</v>
      </c>
      <c r="N36" s="79" t="s">
        <v>26</v>
      </c>
    </row>
    <row r="37" spans="1:19" s="55" customFormat="1" ht="35.25" customHeight="1">
      <c r="A37" s="69">
        <v>20</v>
      </c>
      <c r="B37" s="84" t="s">
        <v>46</v>
      </c>
      <c r="C37" s="78" t="s">
        <v>21</v>
      </c>
      <c r="D37" s="78" t="s">
        <v>22</v>
      </c>
      <c r="E37" s="79" t="s">
        <v>47</v>
      </c>
      <c r="F37" s="80" t="s">
        <v>24</v>
      </c>
      <c r="G37" s="81">
        <v>-8.0562906000000005</v>
      </c>
      <c r="H37" s="81">
        <v>-34.874831700000001</v>
      </c>
      <c r="I37" s="82">
        <v>1100</v>
      </c>
      <c r="J37" s="79" t="s">
        <v>25</v>
      </c>
      <c r="K37" s="79">
        <v>6</v>
      </c>
      <c r="L37" s="79">
        <v>1</v>
      </c>
      <c r="M37" s="79" t="s">
        <v>28</v>
      </c>
      <c r="N37" s="79" t="s">
        <v>26</v>
      </c>
    </row>
    <row r="38" spans="1:19" s="55" customFormat="1" ht="30.75" customHeight="1">
      <c r="A38" s="69">
        <v>21</v>
      </c>
      <c r="B38" s="84" t="s">
        <v>75</v>
      </c>
      <c r="C38" s="78" t="s">
        <v>21</v>
      </c>
      <c r="D38" s="78" t="s">
        <v>22</v>
      </c>
      <c r="E38" s="79" t="s">
        <v>31</v>
      </c>
      <c r="F38" s="80" t="s">
        <v>24</v>
      </c>
      <c r="G38" s="81">
        <v>-8.0562906000000005</v>
      </c>
      <c r="H38" s="81">
        <v>-34.874831700000001</v>
      </c>
      <c r="I38" s="82">
        <v>1300</v>
      </c>
      <c r="J38" s="79" t="s">
        <v>25</v>
      </c>
      <c r="K38" s="79">
        <v>6</v>
      </c>
      <c r="L38" s="79">
        <v>5</v>
      </c>
      <c r="M38" s="79" t="s">
        <v>76</v>
      </c>
      <c r="N38" s="79" t="s">
        <v>26</v>
      </c>
    </row>
    <row r="39" spans="1:19" s="55" customFormat="1" ht="35.25" customHeight="1">
      <c r="A39" s="69">
        <v>22</v>
      </c>
      <c r="B39" s="84" t="s">
        <v>37</v>
      </c>
      <c r="C39" s="78" t="s">
        <v>26</v>
      </c>
      <c r="D39" s="78" t="s">
        <v>22</v>
      </c>
      <c r="E39" s="79" t="s">
        <v>38</v>
      </c>
      <c r="F39" s="80" t="s">
        <v>24</v>
      </c>
      <c r="G39" s="81">
        <v>-8.0562906000000005</v>
      </c>
      <c r="H39" s="81">
        <v>-34.874831700000001</v>
      </c>
      <c r="I39" s="82">
        <v>1000</v>
      </c>
      <c r="J39" s="79" t="s">
        <v>25</v>
      </c>
      <c r="K39" s="79">
        <v>6</v>
      </c>
      <c r="L39" s="79">
        <v>1</v>
      </c>
      <c r="M39" s="79" t="s">
        <v>30</v>
      </c>
      <c r="N39" s="79" t="s">
        <v>26</v>
      </c>
      <c r="O39" s="57"/>
      <c r="P39" s="57"/>
      <c r="Q39" s="57"/>
      <c r="R39" s="57"/>
      <c r="S39" s="57"/>
    </row>
    <row r="40" spans="1:19" s="55" customFormat="1" ht="15" customHeight="1">
      <c r="A40" s="69">
        <v>23</v>
      </c>
      <c r="B40" s="84" t="s">
        <v>37</v>
      </c>
      <c r="C40" s="78" t="s">
        <v>21</v>
      </c>
      <c r="D40" s="78" t="s">
        <v>59</v>
      </c>
      <c r="E40" s="79" t="s">
        <v>35</v>
      </c>
      <c r="F40" s="80" t="s">
        <v>24</v>
      </c>
      <c r="G40" s="81">
        <v>-8.0562906000000005</v>
      </c>
      <c r="H40" s="81">
        <v>-34.874831700000001</v>
      </c>
      <c r="I40" s="82">
        <v>998</v>
      </c>
      <c r="J40" s="79" t="s">
        <v>25</v>
      </c>
      <c r="K40" s="79">
        <v>6</v>
      </c>
      <c r="L40" s="79">
        <v>1</v>
      </c>
      <c r="M40" s="79" t="s">
        <v>28</v>
      </c>
      <c r="N40" s="79" t="s">
        <v>26</v>
      </c>
      <c r="O40" s="57"/>
      <c r="P40" s="57"/>
      <c r="Q40" s="57"/>
      <c r="R40" s="57"/>
      <c r="S40" s="57"/>
    </row>
    <row r="41" spans="1:19" s="55" customFormat="1" ht="31.5" customHeight="1">
      <c r="A41" s="69">
        <v>24</v>
      </c>
      <c r="B41" s="84" t="s">
        <v>77</v>
      </c>
      <c r="C41" s="78" t="s">
        <v>21</v>
      </c>
      <c r="D41" s="78" t="s">
        <v>22</v>
      </c>
      <c r="E41" s="79" t="s">
        <v>23</v>
      </c>
      <c r="F41" s="80" t="s">
        <v>24</v>
      </c>
      <c r="G41" s="81">
        <v>-8.0562906000000005</v>
      </c>
      <c r="H41" s="81">
        <v>-34.874831700000001</v>
      </c>
      <c r="I41" s="82">
        <v>1000</v>
      </c>
      <c r="J41" s="79" t="s">
        <v>25</v>
      </c>
      <c r="K41" s="79">
        <v>6</v>
      </c>
      <c r="L41" s="79">
        <v>1</v>
      </c>
      <c r="M41" s="79" t="s">
        <v>28</v>
      </c>
      <c r="N41" s="79" t="s">
        <v>26</v>
      </c>
      <c r="O41" s="57"/>
      <c r="P41" s="57"/>
      <c r="Q41" s="57"/>
      <c r="R41" s="57"/>
      <c r="S41" s="57"/>
    </row>
    <row r="42" spans="1:19" s="55" customFormat="1" ht="24.75" customHeight="1">
      <c r="A42" s="69">
        <v>25</v>
      </c>
      <c r="B42" s="84" t="s">
        <v>60</v>
      </c>
      <c r="C42" s="78" t="s">
        <v>21</v>
      </c>
      <c r="D42" s="78" t="s">
        <v>59</v>
      </c>
      <c r="E42" s="79" t="s">
        <v>35</v>
      </c>
      <c r="F42" s="80" t="s">
        <v>24</v>
      </c>
      <c r="G42" s="81">
        <v>-8.0562906000000005</v>
      </c>
      <c r="H42" s="81">
        <v>-34.874831700000001</v>
      </c>
      <c r="I42" s="82">
        <v>1200</v>
      </c>
      <c r="J42" s="79" t="s">
        <v>25</v>
      </c>
      <c r="K42" s="79">
        <v>6</v>
      </c>
      <c r="L42" s="79">
        <v>1</v>
      </c>
      <c r="M42" s="79" t="s">
        <v>28</v>
      </c>
      <c r="N42" s="79" t="s">
        <v>26</v>
      </c>
      <c r="O42" s="57"/>
      <c r="P42" s="57"/>
      <c r="Q42" s="57"/>
      <c r="R42" s="57"/>
      <c r="S42" s="57"/>
    </row>
    <row r="43" spans="1:19" s="55" customFormat="1" ht="30.75" customHeight="1">
      <c r="A43" s="69">
        <v>26</v>
      </c>
      <c r="B43" s="84" t="s">
        <v>61</v>
      </c>
      <c r="C43" s="78" t="s">
        <v>21</v>
      </c>
      <c r="D43" s="78" t="s">
        <v>22</v>
      </c>
      <c r="E43" s="79" t="s">
        <v>57</v>
      </c>
      <c r="F43" s="80" t="s">
        <v>24</v>
      </c>
      <c r="G43" s="81">
        <v>-8.0562906000000005</v>
      </c>
      <c r="H43" s="81">
        <v>-34.874831700000001</v>
      </c>
      <c r="I43" s="83">
        <v>1700</v>
      </c>
      <c r="J43" s="78" t="s">
        <v>25</v>
      </c>
      <c r="K43" s="78">
        <v>6</v>
      </c>
      <c r="L43" s="78">
        <v>1</v>
      </c>
      <c r="M43" s="79" t="s">
        <v>28</v>
      </c>
      <c r="N43" s="78" t="s">
        <v>26</v>
      </c>
      <c r="O43" s="57"/>
      <c r="P43" s="57"/>
      <c r="Q43" s="57"/>
      <c r="R43" s="57"/>
      <c r="S43" s="57"/>
    </row>
    <row r="44" spans="1:19" s="55" customFormat="1" ht="27.75" customHeight="1">
      <c r="A44" s="69">
        <v>27</v>
      </c>
      <c r="B44" s="84" t="s">
        <v>41</v>
      </c>
      <c r="C44" s="78" t="s">
        <v>21</v>
      </c>
      <c r="D44" s="78" t="s">
        <v>22</v>
      </c>
      <c r="E44" s="79" t="s">
        <v>42</v>
      </c>
      <c r="F44" s="80" t="s">
        <v>24</v>
      </c>
      <c r="G44" s="81">
        <v>-8.0562906000000005</v>
      </c>
      <c r="H44" s="81">
        <v>-34.874831700000001</v>
      </c>
      <c r="I44" s="83">
        <v>1752.81</v>
      </c>
      <c r="J44" s="78" t="s">
        <v>25</v>
      </c>
      <c r="K44" s="78">
        <v>6</v>
      </c>
      <c r="L44" s="78">
        <v>1</v>
      </c>
      <c r="M44" s="79" t="s">
        <v>28</v>
      </c>
      <c r="N44" s="78" t="s">
        <v>26</v>
      </c>
      <c r="O44" s="57"/>
      <c r="P44" s="57"/>
      <c r="Q44" s="57"/>
      <c r="R44" s="57"/>
      <c r="S44" s="57"/>
    </row>
    <row r="45" spans="1:19" s="55" customFormat="1" ht="28.5" customHeight="1">
      <c r="A45" s="69">
        <v>28</v>
      </c>
      <c r="B45" s="84" t="s">
        <v>43</v>
      </c>
      <c r="C45" s="78" t="s">
        <v>21</v>
      </c>
      <c r="D45" s="78" t="s">
        <v>22</v>
      </c>
      <c r="E45" s="79" t="s">
        <v>42</v>
      </c>
      <c r="F45" s="80" t="s">
        <v>24</v>
      </c>
      <c r="G45" s="81">
        <v>-8.0562906000000005</v>
      </c>
      <c r="H45" s="81">
        <v>-34.874831700000001</v>
      </c>
      <c r="I45" s="83">
        <v>1568.6</v>
      </c>
      <c r="J45" s="78" t="s">
        <v>25</v>
      </c>
      <c r="K45" s="78">
        <v>6</v>
      </c>
      <c r="L45" s="78">
        <v>1</v>
      </c>
      <c r="M45" s="79" t="s">
        <v>28</v>
      </c>
      <c r="N45" s="78" t="s">
        <v>26</v>
      </c>
      <c r="O45" s="57"/>
      <c r="P45" s="57"/>
      <c r="Q45" s="57"/>
      <c r="R45" s="57"/>
      <c r="S45" s="57"/>
    </row>
    <row r="46" spans="1:19" s="55" customFormat="1" ht="35.25" customHeight="1">
      <c r="A46" s="69">
        <v>29</v>
      </c>
      <c r="B46" s="84" t="s">
        <v>78</v>
      </c>
      <c r="C46" s="78" t="s">
        <v>21</v>
      </c>
      <c r="D46" s="78" t="s">
        <v>79</v>
      </c>
      <c r="E46" s="79" t="s">
        <v>35</v>
      </c>
      <c r="F46" s="80" t="s">
        <v>24</v>
      </c>
      <c r="G46" s="81">
        <v>-8.0562906000000005</v>
      </c>
      <c r="H46" s="81">
        <v>-34.874831700000001</v>
      </c>
      <c r="I46" s="83">
        <v>998</v>
      </c>
      <c r="J46" s="78" t="s">
        <v>25</v>
      </c>
      <c r="K46" s="78">
        <v>6</v>
      </c>
      <c r="L46" s="78">
        <v>2</v>
      </c>
      <c r="M46" s="79" t="s">
        <v>28</v>
      </c>
      <c r="N46" s="78" t="s">
        <v>26</v>
      </c>
      <c r="O46" s="57"/>
      <c r="P46" s="57"/>
      <c r="Q46" s="57"/>
      <c r="R46" s="57"/>
      <c r="S46" s="57"/>
    </row>
    <row r="47" spans="1:19" s="55" customFormat="1" ht="27" customHeight="1">
      <c r="A47" s="69">
        <v>30</v>
      </c>
      <c r="B47" s="84" t="s">
        <v>78</v>
      </c>
      <c r="C47" s="78" t="s">
        <v>21</v>
      </c>
      <c r="D47" s="78" t="s">
        <v>22</v>
      </c>
      <c r="E47" s="79" t="s">
        <v>80</v>
      </c>
      <c r="F47" s="80" t="s">
        <v>24</v>
      </c>
      <c r="G47" s="81">
        <v>-8.0562906000000005</v>
      </c>
      <c r="H47" s="81">
        <v>-34.874831700000001</v>
      </c>
      <c r="I47" s="83">
        <v>1125</v>
      </c>
      <c r="J47" s="78" t="s">
        <v>25</v>
      </c>
      <c r="K47" s="78">
        <v>6</v>
      </c>
      <c r="L47" s="78">
        <v>1</v>
      </c>
      <c r="M47" s="79" t="s">
        <v>28</v>
      </c>
      <c r="N47" s="78" t="s">
        <v>26</v>
      </c>
      <c r="O47" s="57"/>
      <c r="P47" s="57"/>
      <c r="Q47" s="57"/>
      <c r="R47" s="57"/>
      <c r="S47" s="57"/>
    </row>
    <row r="48" spans="1:19" s="55" customFormat="1" ht="69.75" customHeight="1">
      <c r="A48" s="69">
        <v>31</v>
      </c>
      <c r="B48" s="84" t="s">
        <v>44</v>
      </c>
      <c r="C48" s="78" t="s">
        <v>21</v>
      </c>
      <c r="D48" s="78" t="s">
        <v>22</v>
      </c>
      <c r="E48" s="79" t="s">
        <v>81</v>
      </c>
      <c r="F48" s="80" t="s">
        <v>24</v>
      </c>
      <c r="G48" s="81">
        <v>-8.0562906000000005</v>
      </c>
      <c r="H48" s="81">
        <v>-34.874831700000001</v>
      </c>
      <c r="I48" s="83">
        <v>1000</v>
      </c>
      <c r="J48" s="78" t="s">
        <v>25</v>
      </c>
      <c r="K48" s="78">
        <v>6</v>
      </c>
      <c r="L48" s="78">
        <v>1</v>
      </c>
      <c r="M48" s="79" t="s">
        <v>82</v>
      </c>
      <c r="N48" s="78" t="s">
        <v>26</v>
      </c>
      <c r="O48" s="57"/>
      <c r="P48" s="57"/>
      <c r="Q48" s="57"/>
      <c r="R48" s="57"/>
      <c r="S48" s="57"/>
    </row>
    <row r="49" spans="1:19" s="55" customFormat="1" ht="78" customHeight="1">
      <c r="A49" s="69">
        <v>32</v>
      </c>
      <c r="B49" s="86"/>
      <c r="C49" s="87"/>
      <c r="D49" s="87"/>
      <c r="E49" s="88"/>
      <c r="F49" s="89"/>
      <c r="G49" s="90"/>
      <c r="H49" s="90"/>
      <c r="I49" s="91"/>
      <c r="J49" s="87"/>
      <c r="K49" s="87"/>
      <c r="L49" s="87"/>
      <c r="M49" s="88"/>
      <c r="N49" s="87"/>
      <c r="O49" s="57"/>
      <c r="P49" s="57"/>
      <c r="Q49" s="57"/>
      <c r="R49" s="57"/>
      <c r="S49" s="57"/>
    </row>
    <row r="50" spans="1:19" s="55" customFormat="1" ht="27.75" customHeight="1">
      <c r="A50" s="69">
        <v>33</v>
      </c>
      <c r="B50" s="86"/>
      <c r="C50" s="87"/>
      <c r="D50" s="87"/>
      <c r="E50" s="88"/>
      <c r="F50" s="89"/>
      <c r="G50" s="90"/>
      <c r="H50" s="90"/>
      <c r="I50" s="91"/>
      <c r="J50" s="87"/>
      <c r="K50" s="87"/>
      <c r="L50" s="87"/>
      <c r="M50" s="88"/>
      <c r="N50" s="87"/>
      <c r="O50" s="57"/>
      <c r="P50" s="57"/>
      <c r="Q50" s="57"/>
      <c r="R50" s="57"/>
      <c r="S50" s="57"/>
    </row>
    <row r="51" spans="1:19" s="55" customFormat="1" ht="15" customHeight="1">
      <c r="A51" s="69">
        <v>34</v>
      </c>
      <c r="B51" s="86"/>
      <c r="C51" s="87"/>
      <c r="D51" s="87"/>
      <c r="E51" s="87"/>
      <c r="F51" s="89"/>
      <c r="G51" s="90"/>
      <c r="H51" s="90"/>
      <c r="I51" s="91"/>
      <c r="J51" s="87"/>
      <c r="K51" s="87"/>
      <c r="L51" s="87"/>
      <c r="M51" s="88"/>
      <c r="N51" s="87"/>
      <c r="O51" s="57"/>
      <c r="P51" s="57"/>
      <c r="Q51" s="57"/>
      <c r="R51" s="57"/>
      <c r="S51" s="57"/>
    </row>
    <row r="52" spans="1:19" s="55" customFormat="1" ht="40.5" customHeight="1">
      <c r="A52" s="69">
        <v>35</v>
      </c>
      <c r="B52" s="84"/>
      <c r="C52" s="78"/>
      <c r="D52" s="78"/>
      <c r="E52" s="79"/>
      <c r="F52" s="80"/>
      <c r="G52" s="81"/>
      <c r="H52" s="81"/>
      <c r="I52" s="83"/>
      <c r="J52" s="78"/>
      <c r="K52" s="78"/>
      <c r="L52" s="78"/>
      <c r="M52" s="79"/>
      <c r="N52" s="78"/>
      <c r="O52" s="57"/>
      <c r="P52" s="57"/>
      <c r="Q52" s="57"/>
      <c r="R52" s="57"/>
      <c r="S52" s="57"/>
    </row>
    <row r="53" spans="1:19" s="55" customFormat="1" ht="15" customHeight="1">
      <c r="A53" s="69">
        <v>36</v>
      </c>
      <c r="B53" s="84"/>
      <c r="C53" s="78"/>
      <c r="D53" s="78"/>
      <c r="E53" s="78"/>
      <c r="F53" s="80"/>
      <c r="G53" s="81"/>
      <c r="H53" s="81"/>
      <c r="I53" s="83"/>
      <c r="J53" s="78"/>
      <c r="K53" s="78"/>
      <c r="L53" s="78"/>
      <c r="M53" s="79"/>
      <c r="N53" s="78"/>
      <c r="O53" s="57"/>
      <c r="P53" s="57"/>
      <c r="Q53" s="57"/>
      <c r="R53" s="57"/>
      <c r="S53" s="57"/>
    </row>
    <row r="54" spans="1:19" s="55" customFormat="1" ht="38.25" customHeight="1">
      <c r="A54" s="69">
        <v>37</v>
      </c>
      <c r="B54" s="84"/>
      <c r="C54" s="78"/>
      <c r="D54" s="78"/>
      <c r="E54" s="78"/>
      <c r="F54" s="80"/>
      <c r="G54" s="81"/>
      <c r="H54" s="81"/>
      <c r="I54" s="83"/>
      <c r="J54" s="78"/>
      <c r="K54" s="78"/>
      <c r="L54" s="78"/>
      <c r="M54" s="79"/>
      <c r="N54" s="78"/>
      <c r="O54" s="57"/>
      <c r="P54" s="57"/>
      <c r="Q54" s="57"/>
      <c r="R54" s="57"/>
      <c r="S54" s="57"/>
    </row>
    <row r="55" spans="1:19" s="55" customFormat="1" ht="72" customHeight="1">
      <c r="A55" s="69">
        <v>38</v>
      </c>
      <c r="B55" s="84"/>
      <c r="C55" s="78"/>
      <c r="D55" s="78"/>
      <c r="E55" s="79"/>
      <c r="F55" s="80"/>
      <c r="G55" s="81"/>
      <c r="H55" s="81"/>
      <c r="I55" s="83"/>
      <c r="J55" s="78"/>
      <c r="K55" s="78"/>
      <c r="L55" s="78"/>
      <c r="M55" s="79"/>
      <c r="N55" s="78"/>
      <c r="O55" s="57"/>
      <c r="P55" s="57"/>
      <c r="Q55" s="57"/>
      <c r="R55" s="57"/>
      <c r="S55" s="57"/>
    </row>
    <row r="56" spans="1:19" s="55" customFormat="1" ht="29.25" customHeight="1">
      <c r="A56" s="69">
        <v>39</v>
      </c>
      <c r="B56" s="84"/>
      <c r="C56" s="78"/>
      <c r="D56" s="78"/>
      <c r="E56" s="79"/>
      <c r="F56" s="80"/>
      <c r="G56" s="81"/>
      <c r="H56" s="81"/>
      <c r="I56" s="83"/>
      <c r="J56" s="78"/>
      <c r="K56" s="78"/>
      <c r="L56" s="78"/>
      <c r="M56" s="79"/>
      <c r="N56" s="78"/>
      <c r="O56" s="57"/>
      <c r="P56" s="57"/>
      <c r="Q56" s="57"/>
      <c r="R56" s="57"/>
      <c r="S56" s="57"/>
    </row>
    <row r="57" spans="1:19" s="55" customFormat="1" ht="29.25" customHeight="1">
      <c r="A57" s="69">
        <v>40</v>
      </c>
      <c r="B57" s="84"/>
      <c r="C57" s="78"/>
      <c r="D57" s="78"/>
      <c r="E57" s="79"/>
      <c r="F57" s="80"/>
      <c r="G57" s="81"/>
      <c r="H57" s="81"/>
      <c r="I57" s="83"/>
      <c r="J57" s="78"/>
      <c r="K57" s="78"/>
      <c r="L57" s="78"/>
      <c r="M57" s="79"/>
      <c r="N57" s="78"/>
      <c r="O57" s="57"/>
      <c r="P57" s="57"/>
      <c r="Q57" s="57"/>
      <c r="R57" s="57"/>
      <c r="S57" s="57"/>
    </row>
    <row r="58" spans="1:19" s="7" customFormat="1" ht="15" customHeight="1">
      <c r="A58" s="69">
        <v>41</v>
      </c>
      <c r="B58" s="86"/>
      <c r="C58" s="87"/>
      <c r="D58" s="87"/>
      <c r="E58" s="87"/>
      <c r="F58" s="89"/>
      <c r="G58" s="90"/>
      <c r="H58" s="90"/>
      <c r="I58" s="91"/>
      <c r="J58" s="87"/>
      <c r="K58" s="87"/>
      <c r="L58" s="87"/>
      <c r="M58" s="88"/>
      <c r="N58" s="87"/>
    </row>
    <row r="59" spans="1:19" s="7" customFormat="1" ht="15" customHeight="1">
      <c r="A59" s="59">
        <v>42</v>
      </c>
      <c r="B59" s="70"/>
      <c r="C59" s="71"/>
      <c r="D59" s="72"/>
      <c r="E59" s="73"/>
      <c r="F59" s="73"/>
      <c r="G59" s="74"/>
      <c r="H59" s="74"/>
      <c r="I59" s="75"/>
      <c r="J59" s="76"/>
      <c r="K59" s="70"/>
      <c r="L59" s="70"/>
      <c r="M59" s="85"/>
      <c r="N59" s="74"/>
    </row>
    <row r="60" spans="1:19" s="7" customFormat="1" ht="15" customHeight="1">
      <c r="A60" s="59">
        <v>43</v>
      </c>
      <c r="B60" s="51"/>
      <c r="C60" s="52"/>
      <c r="D60" s="49"/>
      <c r="E60" s="48"/>
      <c r="F60" s="48"/>
      <c r="G60" s="54"/>
      <c r="H60" s="54"/>
      <c r="I60" s="50"/>
      <c r="J60" s="56"/>
      <c r="K60" s="51"/>
      <c r="L60" s="51"/>
      <c r="M60" s="58"/>
      <c r="N60" s="54"/>
    </row>
    <row r="61" spans="1:19" s="7" customFormat="1" ht="15" customHeight="1">
      <c r="A61" s="59">
        <v>44</v>
      </c>
      <c r="B61" s="51"/>
      <c r="C61" s="52"/>
      <c r="D61" s="49"/>
      <c r="E61" s="48"/>
      <c r="F61" s="48"/>
      <c r="G61" s="54"/>
      <c r="H61" s="54"/>
      <c r="I61" s="50"/>
      <c r="J61" s="56"/>
      <c r="K61" s="51"/>
      <c r="L61" s="51"/>
      <c r="M61" s="58"/>
      <c r="N61" s="54"/>
    </row>
    <row r="62" spans="1:19" s="7" customFormat="1" ht="15" customHeight="1">
      <c r="A62" s="59">
        <v>45</v>
      </c>
      <c r="B62" s="51"/>
      <c r="C62" s="52"/>
      <c r="D62" s="49"/>
      <c r="E62" s="48"/>
      <c r="F62" s="48"/>
      <c r="G62" s="54"/>
      <c r="H62" s="54"/>
      <c r="I62" s="50"/>
      <c r="J62" s="56"/>
      <c r="K62" s="51"/>
      <c r="L62" s="51"/>
      <c r="M62" s="58"/>
      <c r="N62" s="54"/>
    </row>
    <row r="63" spans="1:19" s="7" customFormat="1" ht="15" customHeight="1">
      <c r="A63" s="59">
        <v>46</v>
      </c>
      <c r="B63" s="51"/>
      <c r="C63" s="52"/>
      <c r="D63" s="49"/>
      <c r="E63" s="48"/>
      <c r="F63" s="48"/>
      <c r="G63" s="54"/>
      <c r="H63" s="54"/>
      <c r="I63" s="50"/>
      <c r="J63" s="56"/>
      <c r="K63" s="51"/>
      <c r="L63" s="51"/>
      <c r="M63" s="58"/>
      <c r="N63" s="54"/>
    </row>
    <row r="64" spans="1:19" s="7" customFormat="1" ht="15" customHeight="1">
      <c r="A64" s="59">
        <v>47</v>
      </c>
      <c r="B64" s="51"/>
      <c r="C64" s="52"/>
      <c r="D64" s="49"/>
      <c r="E64" s="48"/>
      <c r="F64" s="48"/>
      <c r="G64" s="54"/>
      <c r="H64" s="54"/>
      <c r="I64" s="50"/>
      <c r="J64" s="56"/>
      <c r="K64" s="51"/>
      <c r="L64" s="51"/>
      <c r="M64" s="58"/>
      <c r="N64" s="5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2019-07-29T12:24:47Z</dcterms:modified>
</cp:coreProperties>
</file>