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<sst xmlns="http://schemas.openxmlformats.org/spreadsheetml/2006/main" count="561" uniqueCount="208">
  <si>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</si>
  <si>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</si>
  <si>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</si>
  <si>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</si>
  <si>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</si>
  <si>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</si>
  <si>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</si>
  <si>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</si>
  <si>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</si>
  <si>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</si>
  <si>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</si>
  <si>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</si>
  <si>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</si>
  <si>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</si>
  <si>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</si>
  <si>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</si>
  <si>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</si>
  <si>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</si>
  <si>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</si>
  <si>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</si>
  <si>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</si>
  <si>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</si>
  <si>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</si>
  <si>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</si>
  <si>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</si>
  <si>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</si>
  <si>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</si>
  <si>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</si>
  <si>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</si>
  <si>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Vaga para pessoas com deficiência. Necessário experiência na área.</t>
  </si>
  <si>
    <t>NÃO</t>
  </si>
  <si>
    <t>Necessário experiência na área.</t>
  </si>
  <si>
    <t>Jaboatão dos Guararapes</t>
  </si>
  <si>
    <t>Imbiribeira</t>
  </si>
  <si>
    <t>Não Exigida</t>
  </si>
  <si>
    <t>Auxiliar de Cozinha</t>
  </si>
  <si>
    <t>Olinda</t>
  </si>
  <si>
    <t>Barman</t>
  </si>
  <si>
    <t>Bairro Novo</t>
  </si>
  <si>
    <t>53030-000</t>
  </si>
  <si>
    <t>Superior Incompleto</t>
  </si>
  <si>
    <t>50010-170</t>
  </si>
  <si>
    <t>Boa Vista</t>
  </si>
  <si>
    <t>Garçom</t>
  </si>
  <si>
    <t>50070-145</t>
  </si>
  <si>
    <t>Peixinhos</t>
  </si>
  <si>
    <t>Fundamental Completo</t>
  </si>
  <si>
    <t>Operador de Caixa</t>
  </si>
  <si>
    <t>Leitor de Medidores de Água, Gás e Energia Elétrica.</t>
  </si>
  <si>
    <t>53230-630</t>
  </si>
  <si>
    <t>51180-001</t>
  </si>
  <si>
    <t>Promotor de Vendas</t>
  </si>
  <si>
    <t>Recepcionista Atendente</t>
  </si>
  <si>
    <t>Boa Viagem</t>
  </si>
  <si>
    <t>Eletrotécnico</t>
  </si>
  <si>
    <t>Necessário experiência na função e com nobreak e formação técnica na área.</t>
  </si>
  <si>
    <t>Recepcionista de Caixa</t>
  </si>
  <si>
    <t>Madalena</t>
  </si>
  <si>
    <t>Vaga para trabalhar no sul do país (PR/RS/SC). Ter disponibilidade para viagem.</t>
  </si>
  <si>
    <t>Auxiliar Administrativo (Estágio)</t>
  </si>
  <si>
    <t>Auxiliar Mecânico de Refrigeração</t>
  </si>
  <si>
    <t>São José</t>
  </si>
  <si>
    <t>50090-000</t>
  </si>
  <si>
    <t>Ter habilitação AB e disponibilidade para viajar.</t>
  </si>
  <si>
    <t>Jardim Atlântico</t>
  </si>
  <si>
    <t>53140-080</t>
  </si>
  <si>
    <t>50720-001</t>
  </si>
  <si>
    <t>Centro</t>
  </si>
  <si>
    <t>Mecânico de Refrigeração</t>
  </si>
  <si>
    <t>Necessário experiência na área, ter CNH categoria A/B e disponibilidade para viajar.</t>
  </si>
  <si>
    <t>Atendente de Farmácia - Balconista</t>
  </si>
  <si>
    <t>Médio Incompleto</t>
  </si>
  <si>
    <t>51020-021</t>
  </si>
  <si>
    <t>Mecânico de Automóvel</t>
  </si>
  <si>
    <t>Paulista</t>
  </si>
  <si>
    <t>53401-400</t>
  </si>
  <si>
    <t>Necessário vasta experiência na área.</t>
  </si>
  <si>
    <t>Manicure</t>
  </si>
  <si>
    <t>50060-070</t>
  </si>
  <si>
    <t>Necessário experiência na área e com unhas em gel.</t>
  </si>
  <si>
    <t>Vendedor de Serviços</t>
  </si>
  <si>
    <t>Camaragibe</t>
  </si>
  <si>
    <t>Timbi</t>
  </si>
  <si>
    <t>54765-115</t>
  </si>
  <si>
    <t>Necessário experiência na área e em controle de pragas.</t>
  </si>
  <si>
    <t>Vendedor Interno</t>
  </si>
  <si>
    <t>Assistente de Prevenção e Perdas</t>
  </si>
  <si>
    <t>50030-260</t>
  </si>
  <si>
    <t>51030-300</t>
  </si>
  <si>
    <t>Balconista</t>
  </si>
  <si>
    <t>Abreu e Lima</t>
  </si>
  <si>
    <t>53520-010</t>
  </si>
  <si>
    <t>Camareira de Hotel</t>
  </si>
  <si>
    <t>Aldeia dos Camarás</t>
  </si>
  <si>
    <t>54783-170</t>
  </si>
  <si>
    <t>Embalador a Mão</t>
  </si>
  <si>
    <t>Esteticista</t>
  </si>
  <si>
    <t>Superior Completo</t>
  </si>
  <si>
    <t>Pode se cadidantar com ou sem experiência.</t>
  </si>
  <si>
    <t>Vaga para estágio. Necessário conhecimento em vendas por telefone, estar cursando a partir do 2º período dos cursos de administração, recursos humanos ou contábeis.</t>
  </si>
  <si>
    <t>Totó</t>
  </si>
  <si>
    <t>50791-450</t>
  </si>
  <si>
    <t>À Combinar</t>
  </si>
  <si>
    <t>Parnamirim</t>
  </si>
  <si>
    <t>52060-000</t>
  </si>
  <si>
    <t>Auxiliar Técnico em Laboratório de Farmácia</t>
  </si>
  <si>
    <t>Copeiro de Hospital</t>
  </si>
  <si>
    <t>Necessário experiência na área hospitalar.</t>
  </si>
  <si>
    <t>Gerente de Loja e Supermercado</t>
  </si>
  <si>
    <t>Necessário vasta experiência em supermercados.</t>
  </si>
  <si>
    <t>Repositor de Mercadorias</t>
  </si>
  <si>
    <t>Ipojuca</t>
  </si>
  <si>
    <t>55590-000</t>
  </si>
  <si>
    <t>Supervisor de Hospedagem</t>
  </si>
  <si>
    <t>51130-120</t>
  </si>
  <si>
    <t>Atendente de Lanchonete</t>
  </si>
  <si>
    <t>Cordeiro</t>
  </si>
  <si>
    <t>50630-120</t>
  </si>
  <si>
    <t>Necessário experiência como chapeiro.</t>
  </si>
  <si>
    <t>Fiscal de Loja</t>
  </si>
  <si>
    <t>Necessário experiência em supermercados.</t>
  </si>
  <si>
    <t>Atendente no Setor de Frios e Laticínios</t>
  </si>
  <si>
    <t>Igarassu</t>
  </si>
  <si>
    <t>53610-595</t>
  </si>
  <si>
    <t>Auxiliar de Estoque</t>
  </si>
  <si>
    <t>Cabo de Santo Agostinho</t>
  </si>
  <si>
    <t>Instrutor de Autoscola</t>
  </si>
  <si>
    <t>51150-370</t>
  </si>
  <si>
    <t>Necessário experiência na área, com curso de instrutor atualizado.</t>
  </si>
  <si>
    <t>Ajudante de Carga e Descarga</t>
  </si>
  <si>
    <t>51150-905</t>
  </si>
  <si>
    <t>Empacotador a Mão</t>
  </si>
  <si>
    <t>Necessário experiência na área. Estar cursando a partir do 1º período dos cursos de administração e marketing.</t>
  </si>
  <si>
    <t>Secretária(o) Executiva(o)</t>
  </si>
  <si>
    <t>Cabanga</t>
  </si>
  <si>
    <t>50090-290</t>
  </si>
  <si>
    <t>Santo Antônio</t>
  </si>
  <si>
    <t>Chapeiro</t>
  </si>
  <si>
    <t>Tosador</t>
  </si>
  <si>
    <t>Jardim São Paulo</t>
  </si>
  <si>
    <t>50781-745</t>
  </si>
  <si>
    <t>Técnico de Edificações (Aprendiz)</t>
  </si>
  <si>
    <t>Vaga para jovem aprendiz de 18 à 23 anos.</t>
  </si>
  <si>
    <t>Assistente de Contadoria Fiscal</t>
  </si>
  <si>
    <t>Graças</t>
  </si>
  <si>
    <t>52011-040</t>
  </si>
  <si>
    <t>Necessário ter conhecimento na área fiscal, ter crc ativo, estar cursando ou ter concluído o curso de contábeis.</t>
  </si>
  <si>
    <t>Campo Grande</t>
  </si>
  <si>
    <t>52040-110</t>
  </si>
  <si>
    <t>Costureira de Máquinas Industriais</t>
  </si>
  <si>
    <t>Analista de Marketing</t>
  </si>
  <si>
    <t>Necessário experiência na área, ter habilidade com coreldraw, photoshop, redes sociais e manutenção de sites.</t>
  </si>
  <si>
    <t>Auxiliar Operacional de Logística</t>
  </si>
  <si>
    <t>Maria Farinha</t>
  </si>
  <si>
    <t>53427-020</t>
  </si>
  <si>
    <t>Engenheiro de Processos</t>
  </si>
  <si>
    <t>51021-190</t>
  </si>
  <si>
    <t>Oficial de Manutenção Predial</t>
  </si>
  <si>
    <t>Zumbi do Pacheco</t>
  </si>
  <si>
    <t>54230-285</t>
  </si>
  <si>
    <t>Técnico em Manutenção de Máquinas</t>
  </si>
  <si>
    <t>Ter formação técnica em manutenção, eletrotécnica, elétrica ou automação industrial. Necessário experiência em manutenção corretiva e preventiva em máquinas e equipamentos elétricos.</t>
  </si>
  <si>
    <t>Administrador de Recursos Humanos</t>
  </si>
  <si>
    <t>50010-290</t>
  </si>
  <si>
    <t>Vaga para assistente de RH, necessário formação ou estar cursando psicologia a partir do 6º período.</t>
  </si>
  <si>
    <t>54505-330</t>
  </si>
  <si>
    <t>Consultor</t>
  </si>
  <si>
    <t>Necessário experiência com vendas de acessórios de carros, ter formação ou estar cursando administração ou marketing a partir do 1º período.</t>
  </si>
  <si>
    <t>Cohab</t>
  </si>
  <si>
    <t>51320-030</t>
  </si>
  <si>
    <t>Técnico de Apoio Ao Usuário de Informática (Helpdesk)</t>
  </si>
  <si>
    <t>Necessário experiência na área e formação técnica na área.</t>
  </si>
  <si>
    <t>Santo Antonio</t>
  </si>
  <si>
    <t>50010-480</t>
  </si>
  <si>
    <t>A combinar</t>
  </si>
  <si>
    <t>Copeiro</t>
  </si>
  <si>
    <t>A Combinar</t>
  </si>
  <si>
    <t>Com experiência em massas e doces.</t>
  </si>
  <si>
    <t>Gerente Comercial</t>
  </si>
  <si>
    <t>Espinheiro</t>
  </si>
  <si>
    <t>52020-060</t>
  </si>
  <si>
    <t>Responsável pela equipe, abertura, fechamento de loja, metas e organização.</t>
  </si>
  <si>
    <t>Jardineiro</t>
  </si>
  <si>
    <t>Ilha do Retiro</t>
  </si>
  <si>
    <t>50771-600</t>
  </si>
  <si>
    <t>Experiencia comprovada.</t>
  </si>
  <si>
    <t>Montador de Automóveis</t>
  </si>
  <si>
    <t>Experiencia com manutenção automotiva, lubrificação, inspeção, montagem e desmontagem de automóveis.</t>
  </si>
  <si>
    <t>Porteiro</t>
  </si>
  <si>
    <t>Subchefe de Cozinha</t>
  </si>
  <si>
    <t>Experiencia comprocada em carteira.</t>
  </si>
  <si>
    <t>51021-100</t>
  </si>
  <si>
    <t>Mecânico de Auto em Geral</t>
  </si>
  <si>
    <t>51150-460</t>
  </si>
  <si>
    <t>Necessário experiência em ar condicionado, motor e elétrica.</t>
  </si>
  <si>
    <t>Pedreiro</t>
  </si>
  <si>
    <t>Várzea</t>
  </si>
  <si>
    <t>50810-000</t>
  </si>
  <si>
    <t>Pintor de Obras</t>
  </si>
  <si>
    <t>Barro</t>
  </si>
  <si>
    <t>50900-100</t>
  </si>
  <si>
    <t>Vaga para pessoas com deficiência. Ter disponibilidade de horário.</t>
  </si>
  <si>
    <t>50710-100</t>
  </si>
  <si>
    <t>Supervisor de Operações na Área de Controle de Produção</t>
  </si>
  <si>
    <t>Garapu</t>
  </si>
  <si>
    <t>54590-000</t>
  </si>
  <si>
    <t>Necessário experiência na área com formação em engenharia mecânica.</t>
  </si>
  <si>
    <t>ATUALIZADO EM:  31/07/18 às 10:06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</si>
</sst>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ADMINISTRADOR DE RECURSOS HUMANOS</v>
      </c>
      <c r="C3" s="102"/>
      <c r="D3" s="103"/>
      <c r="E3" s="15"/>
      <c r="F3" s="101" t="str">
        <f>UPPER(base!$B19)</f>
        <v>AJUDANTE DE CARGA E DESCARGA</v>
      </c>
      <c r="G3" s="102"/>
      <c r="H3" s="103"/>
      <c r="I3" s="15"/>
      <c r="J3" s="101" t="str">
        <f>UPPER(base!$B20)</f>
        <v>ANALISTA DE MARKETING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R$1300</v>
      </c>
      <c r="C5" s="99"/>
      <c r="D5" s="100"/>
      <c r="E5" s="16"/>
      <c r="F5" s="98" t="str">
        <f>CONCATENATE("R$",base!I19)</f>
        <v>R$1010,7</v>
      </c>
      <c r="G5" s="99"/>
      <c r="H5" s="100"/>
      <c r="I5" s="16"/>
      <c r="J5" s="98" t="str">
        <f>CONCATENATE("R$",base!I20)</f>
        <v>R$1306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Santo Antônio</v>
      </c>
      <c r="C6" s="90"/>
      <c r="D6" s="91"/>
      <c r="E6" s="16"/>
      <c r="F6" s="89" t="str">
        <f>CONCATENATE(base!D19," ", "/"," ",base!E19)</f>
        <v>Cabo de Santo Agostinho / Centro</v>
      </c>
      <c r="G6" s="90"/>
      <c r="H6" s="91"/>
      <c r="I6" s="16"/>
      <c r="J6" s="89" t="str">
        <f>CONCATENATE(base!D20," ", "/"," ",base!E20)</f>
        <v>Recife / Bairro do Recife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7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ASSISTENTE DE CONTADORIA FISCAL</v>
      </c>
      <c r="C13" s="102"/>
      <c r="D13" s="103"/>
      <c r="E13" s="16"/>
      <c r="F13" s="101" t="str">
        <f>UPPER(base!$B22)</f>
        <v>ASSISTENTE DE PREVENÇÃO E PERDAS</v>
      </c>
      <c r="G13" s="102"/>
      <c r="H13" s="103"/>
      <c r="I13" s="16"/>
      <c r="J13" s="101" t="str">
        <f>UPPER(base!$B23)</f>
        <v>ATENDENTE DE FARMÁCIA - BALCONISTA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R$1000</v>
      </c>
      <c r="C15" s="99"/>
      <c r="D15" s="100"/>
      <c r="E15" s="35"/>
      <c r="F15" s="98" t="str">
        <f>CONCATENATE("R$",base!I22)</f>
        <v>R$1643,04</v>
      </c>
      <c r="G15" s="99"/>
      <c r="H15" s="100"/>
      <c r="I15" s="35"/>
      <c r="J15" s="98" t="str">
        <f>CONCATENATE("R$",base!I23)</f>
        <v>R$À Combinar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Recife / Graças</v>
      </c>
      <c r="C16" s="90"/>
      <c r="D16" s="91"/>
      <c r="E16" s="35"/>
      <c r="F16" s="89" t="str">
        <f>CONCATENATE(base!D22," ", "/"," ",base!E22)</f>
        <v>Recife / Bairro do Recife</v>
      </c>
      <c r="G16" s="90"/>
      <c r="H16" s="91"/>
      <c r="I16" s="35"/>
      <c r="J16" s="89" t="str">
        <f>CONCATENATE(base!D23," ", "/"," ",base!E23)</f>
        <v>Recife / Totó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ATENDENTE DE LANCHONETE</v>
      </c>
      <c r="C23" s="102"/>
      <c r="D23" s="103"/>
      <c r="E23" s="35"/>
      <c r="F23" s="101" t="str">
        <f>UPPER(base!$B25)</f>
        <v>ATENDENTE NO SETOR DE FRIOS E LATICÍNIOS</v>
      </c>
      <c r="G23" s="102"/>
      <c r="H23" s="103"/>
      <c r="I23" s="35"/>
      <c r="J23" s="101" t="str">
        <f>UPPER(base!$B26)</f>
        <v>AUXILIAR ADMINISTRATIVO (ESTÁGIO)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R$1008</v>
      </c>
      <c r="C25" s="99"/>
      <c r="D25" s="100"/>
      <c r="E25" s="35"/>
      <c r="F25" s="98" t="str">
        <f>CONCATENATE("R$",base!I25)</f>
        <v>R$954</v>
      </c>
      <c r="G25" s="99"/>
      <c r="H25" s="100"/>
      <c r="I25" s="35"/>
      <c r="J25" s="98" t="str">
        <f>CONCATENATE("R$",base!I26)</f>
        <v>R$450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Recife / Cordeiro</v>
      </c>
      <c r="C26" s="90"/>
      <c r="D26" s="91"/>
      <c r="E26" s="35"/>
      <c r="F26" s="89" t="str">
        <f>CONCATENATE(base!D25," ", "/"," ",base!E25)</f>
        <v>Igarassu / Centro</v>
      </c>
      <c r="G26" s="90"/>
      <c r="H26" s="91"/>
      <c r="I26" s="35"/>
      <c r="J26" s="89" t="str">
        <f>CONCATENATE(base!D26," ", "/"," ",base!E26)</f>
        <v>Recife / Bairro do Recife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COZINHA</v>
      </c>
      <c r="C33" s="102"/>
      <c r="D33" s="103"/>
      <c r="E33" s="35"/>
      <c r="F33" s="101" t="str">
        <f>UPPER(base!$B28)</f>
        <v>AUXILIAR DE COZINHA</v>
      </c>
      <c r="G33" s="102"/>
      <c r="H33" s="103"/>
      <c r="I33" s="35"/>
      <c r="J33" s="101" t="str">
        <f>UPPER(base!$B29)</f>
        <v>AUXILIAR DE ESTOQUE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R$1200</v>
      </c>
      <c r="C35" s="99"/>
      <c r="D35" s="100"/>
      <c r="E35" s="35"/>
      <c r="F35" s="98" t="str">
        <f>CONCATENATE("R$",base!I28)</f>
        <v>R$1200</v>
      </c>
      <c r="G35" s="99"/>
      <c r="H35" s="100"/>
      <c r="I35" s="35"/>
      <c r="J35" s="98" t="str">
        <f>CONCATENATE("R$",base!I29)</f>
        <v>R$1643,04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Bairro do Recife</v>
      </c>
      <c r="C36" s="90"/>
      <c r="D36" s="91"/>
      <c r="E36" s="35"/>
      <c r="F36" s="89" t="str">
        <f>CONCATENATE(base!D28," ", "/"," ",base!E28)</f>
        <v>Recife / Santo Antônio</v>
      </c>
      <c r="G36" s="90"/>
      <c r="H36" s="91"/>
      <c r="I36" s="35"/>
      <c r="J36" s="89" t="str">
        <f>CONCATENATE(base!D29," ", "/"," ",base!E29)</f>
        <v>Recife / Bairro do Recife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15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AUXILIAR DE ESTOQUE</v>
      </c>
      <c r="C47" s="102"/>
      <c r="D47" s="103"/>
      <c r="E47" s="15"/>
      <c r="F47" s="101" t="str">
        <f>UPPER(base!$B31)</f>
        <v>AUXILIAR MECÂNICO DE REFRIGERAÇÃO</v>
      </c>
      <c r="G47" s="102"/>
      <c r="H47" s="103"/>
      <c r="I47" s="15"/>
      <c r="J47" s="101" t="str">
        <f>UPPER(base!$B32)</f>
        <v>AUXILIAR OPERACIONAL DE LOGÍSTICA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R$1000</v>
      </c>
      <c r="C49" s="99"/>
      <c r="D49" s="100"/>
      <c r="E49" s="16"/>
      <c r="F49" s="98" t="str">
        <f>CONCATENATE("R$",base!I31)</f>
        <v>R$1000</v>
      </c>
      <c r="G49" s="99"/>
      <c r="H49" s="100"/>
      <c r="I49" s="16"/>
      <c r="J49" s="98" t="str">
        <f>CONCATENATE("R$",base!I32)</f>
        <v>R$1000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Recife / Boa Viagem</v>
      </c>
      <c r="C50" s="90"/>
      <c r="D50" s="91"/>
      <c r="E50" s="16"/>
      <c r="F50" s="89" t="str">
        <f>CONCATENATE(base!D31," ", "/"," ",base!E31)</f>
        <v>Recife / São José</v>
      </c>
      <c r="G50" s="90"/>
      <c r="H50" s="91"/>
      <c r="I50" s="16"/>
      <c r="J50" s="89" t="str">
        <f>CONCATENATE(base!D32," ", "/"," ",base!E32)</f>
        <v>Paulista / Maria Farinha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não exigida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5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AUXILIAR TÉCNICO EM LABORATÓRIO DE FARMÁCIA</v>
      </c>
      <c r="C57" s="102"/>
      <c r="D57" s="103"/>
      <c r="E57" s="16"/>
      <c r="F57" s="101" t="str">
        <f>UPPER(base!$B34)</f>
        <v>BALCONISTA</v>
      </c>
      <c r="G57" s="102"/>
      <c r="H57" s="103"/>
      <c r="I57" s="16"/>
      <c r="J57" s="101" t="str">
        <f>UPPER(base!$B35)</f>
        <v>BARMAN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R$1400</v>
      </c>
      <c r="C59" s="99"/>
      <c r="D59" s="100"/>
      <c r="E59" s="35"/>
      <c r="F59" s="98" t="str">
        <f>CONCATENATE("R$",base!I34)</f>
        <v>R$1061,33</v>
      </c>
      <c r="G59" s="99"/>
      <c r="H59" s="100"/>
      <c r="I59" s="35"/>
      <c r="J59" s="98" t="str">
        <f>CONCATENATE("R$",base!I35)</f>
        <v>R$1008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Camaragibe / Aldeia dos Camarás</v>
      </c>
      <c r="C60" s="90"/>
      <c r="D60" s="91"/>
      <c r="E60" s="35"/>
      <c r="F60" s="89" t="str">
        <f>CONCATENATE(base!D34," ", "/"," ",base!E34)</f>
        <v>Abreu e Lima / Centro</v>
      </c>
      <c r="G60" s="90"/>
      <c r="H60" s="91"/>
      <c r="I60" s="35"/>
      <c r="J60" s="89" t="str">
        <f>CONCATENATE(base!D35," ", "/"," ",base!E35)</f>
        <v>Olinda / Bairro Novo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BARMAN</v>
      </c>
      <c r="C67" s="102"/>
      <c r="D67" s="103"/>
      <c r="E67" s="35"/>
      <c r="F67" s="101" t="str">
        <f>UPPER(base!$B37)</f>
        <v>CAMAREIRA DE HOTEL</v>
      </c>
      <c r="G67" s="102"/>
      <c r="H67" s="103"/>
      <c r="I67" s="35"/>
      <c r="J67" s="101" t="str">
        <f>UPPER(base!$B38)</f>
        <v>CHAPEIRO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R$1200</v>
      </c>
      <c r="C69" s="99"/>
      <c r="D69" s="100"/>
      <c r="E69" s="35"/>
      <c r="F69" s="98" t="str">
        <f>CONCATENATE("R$",base!I37)</f>
        <v>R$954</v>
      </c>
      <c r="G69" s="99"/>
      <c r="H69" s="100"/>
      <c r="I69" s="35"/>
      <c r="J69" s="98" t="str">
        <f>CONCATENATE("R$",base!I38)</f>
        <v>R$1005,33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Recife / Bairro do Recife</v>
      </c>
      <c r="C70" s="90"/>
      <c r="D70" s="91"/>
      <c r="E70" s="35"/>
      <c r="F70" s="89" t="str">
        <f>CONCATENATE(base!D37," ", "/"," ",base!E37)</f>
        <v>Camaragibe / Aldeia dos Camarás</v>
      </c>
      <c r="G70" s="90"/>
      <c r="H70" s="91"/>
      <c r="I70" s="35"/>
      <c r="J70" s="89" t="str">
        <f>CONCATENATE(base!D38," ", "/"," ",base!E38)</f>
        <v>Olinda / Jardim Atlântico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CONSULTOR</v>
      </c>
      <c r="C77" s="102"/>
      <c r="D77" s="103"/>
      <c r="E77" s="35"/>
      <c r="F77" s="101" t="str">
        <f>UPPER(base!$B40)</f>
        <v>COPEIRO</v>
      </c>
      <c r="G77" s="102"/>
      <c r="H77" s="103"/>
      <c r="I77" s="35"/>
      <c r="J77" s="101" t="str">
        <f>UPPER(base!$B41)</f>
        <v>COPEIRO DE HOSPITAL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R$À Combinar</v>
      </c>
      <c r="C79" s="99"/>
      <c r="D79" s="100"/>
      <c r="E79" s="35"/>
      <c r="F79" s="98" t="str">
        <f>CONCATENATE("R$",base!I40)</f>
        <v>R$A Combinar</v>
      </c>
      <c r="G79" s="99"/>
      <c r="H79" s="100"/>
      <c r="I79" s="35"/>
      <c r="J79" s="98" t="str">
        <f>CONCATENATE("R$",base!I41)</f>
        <v>R$954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Imbiribeira</v>
      </c>
      <c r="C80" s="90"/>
      <c r="D80" s="91"/>
      <c r="E80" s="35"/>
      <c r="F80" s="89" t="str">
        <f>CONCATENATE(base!D40," ", "/"," ",base!E40)</f>
        <v>Recife / Santo Antonio</v>
      </c>
      <c r="G80" s="90"/>
      <c r="H80" s="91"/>
      <c r="I80" s="35"/>
      <c r="J80" s="89" t="str">
        <f>CONCATENATE(base!D41," ", "/"," ",base!E41)</f>
        <v>Recife / Parnamirim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incompleto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COSTUREIRA DE MÁQUINAS INDUSTRIAIS</v>
      </c>
      <c r="C91" s="102"/>
      <c r="D91" s="103"/>
      <c r="E91" s="15"/>
      <c r="F91" s="101" t="str">
        <f>UPPER(base!$B43)</f>
        <v>ELETROTÉCNICO</v>
      </c>
      <c r="G91" s="102"/>
      <c r="H91" s="103"/>
      <c r="I91" s="15"/>
      <c r="J91" s="101" t="str">
        <f>UPPER(base!$B44)</f>
        <v>EMBALADOR A MÃO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R$1092</v>
      </c>
      <c r="C93" s="99"/>
      <c r="D93" s="100"/>
      <c r="E93" s="16"/>
      <c r="F93" s="98" t="str">
        <f>CONCATENATE("R$",base!I43)</f>
        <v>R$1500</v>
      </c>
      <c r="G93" s="99"/>
      <c r="H93" s="100"/>
      <c r="I93" s="16"/>
      <c r="J93" s="98" t="str">
        <f>CONCATENATE("R$",base!I44)</f>
        <v>R$954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Campo Grande</v>
      </c>
      <c r="C94" s="90"/>
      <c r="D94" s="91"/>
      <c r="E94" s="16"/>
      <c r="F94" s="89" t="str">
        <f>CONCATENATE(base!D43," ", "/"," ",base!E43)</f>
        <v>Recife / Bairro do Recife</v>
      </c>
      <c r="G94" s="90"/>
      <c r="H94" s="91"/>
      <c r="I94" s="16"/>
      <c r="J94" s="89" t="str">
        <f>CONCATENATE(base!D44," ", "/"," ",base!E44)</f>
        <v>Recife / Boa Viagem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fundamental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EMPACOTADOR A MÃO</v>
      </c>
      <c r="C101" s="102"/>
      <c r="D101" s="103"/>
      <c r="E101" s="16"/>
      <c r="F101" s="101" t="str">
        <f>UPPER(base!$B46)</f>
        <v>ENGENHEIRO DE PROCESSOS</v>
      </c>
      <c r="G101" s="102"/>
      <c r="H101" s="103"/>
      <c r="I101" s="16"/>
      <c r="J101" s="101" t="str">
        <f>UPPER(base!$B47)</f>
        <v>ESTETICISTA</v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R$1061,33</v>
      </c>
      <c r="C103" s="99"/>
      <c r="D103" s="100"/>
      <c r="E103" s="35"/>
      <c r="F103" s="98" t="str">
        <f>CONCATENATE("R$",base!I46)</f>
        <v>R$6000</v>
      </c>
      <c r="G103" s="99"/>
      <c r="H103" s="100"/>
      <c r="I103" s="35"/>
      <c r="J103" s="98" t="str">
        <f>CONCATENATE("R$",base!I47)</f>
        <v>R$1060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>Recife / Madalena</v>
      </c>
      <c r="C104" s="90"/>
      <c r="D104" s="91"/>
      <c r="E104" s="35"/>
      <c r="F104" s="89" t="str">
        <f>CONCATENATE(base!D46," ", "/"," ",base!E46)</f>
        <v>Recife / Boa Viagem</v>
      </c>
      <c r="G104" s="90"/>
      <c r="H104" s="91"/>
      <c r="I104" s="35"/>
      <c r="J104" s="89" t="str">
        <f>CONCATENATE(base!D47," ", "/"," ",base!E47)</f>
        <v>Recife / Boa Viagem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FISCAL DE LOJA</v>
      </c>
      <c r="C111" s="102"/>
      <c r="D111" s="103"/>
      <c r="E111" s="35"/>
      <c r="F111" s="101" t="str">
        <f>UPPER(base!$B49)</f>
        <v>GARÇOM</v>
      </c>
      <c r="G111" s="102"/>
      <c r="H111" s="103"/>
      <c r="I111" s="35"/>
      <c r="J111" s="101" t="str">
        <f>UPPER(base!$B50)</f>
        <v>GERENTE COMERCIAL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R$1235,92</v>
      </c>
      <c r="C113" s="99"/>
      <c r="D113" s="100"/>
      <c r="E113" s="35"/>
      <c r="F113" s="98" t="str">
        <f>CONCATENATE("R$",base!I49)</f>
        <v>R$1200</v>
      </c>
      <c r="G113" s="99"/>
      <c r="H113" s="100"/>
      <c r="I113" s="35"/>
      <c r="J113" s="98" t="str">
        <f>CONCATENATE("R$",base!I50)</f>
        <v>R$A combinar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Ipojuca / Centro</v>
      </c>
      <c r="C114" s="90"/>
      <c r="D114" s="91"/>
      <c r="E114" s="35"/>
      <c r="F114" s="89" t="str">
        <f>CONCATENATE(base!D49," ", "/"," ",base!E49)</f>
        <v>Recife / Bairro do Recife</v>
      </c>
      <c r="G114" s="90"/>
      <c r="H114" s="91"/>
      <c r="I114" s="35"/>
      <c r="J114" s="89" t="str">
        <f>CONCATENATE(base!D50," ", "/"," ",base!E50)</f>
        <v>Recife / Espinheiro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2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GERENTE DE LOJA E SUPERMERCADO</v>
      </c>
      <c r="C121" s="102"/>
      <c r="D121" s="103"/>
      <c r="E121" s="35"/>
      <c r="F121" s="101" t="str">
        <f>UPPER(base!$B52)</f>
        <v>INSTRUTOR DE AUTOSCOLA</v>
      </c>
      <c r="G121" s="102"/>
      <c r="H121" s="103"/>
      <c r="I121" s="35"/>
      <c r="J121" s="101" t="str">
        <f>UPPER(base!$B53)</f>
        <v>JARDINEIRO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R$4000</v>
      </c>
      <c r="C123" s="99"/>
      <c r="D123" s="100"/>
      <c r="E123" s="35"/>
      <c r="F123" s="98" t="str">
        <f>CONCATENATE("R$",base!I52)</f>
        <v>R$1300</v>
      </c>
      <c r="G123" s="99"/>
      <c r="H123" s="100"/>
      <c r="I123" s="35"/>
      <c r="J123" s="98" t="str">
        <f>CONCATENATE("R$",base!I53)</f>
        <v>R$1001,18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Recife / Bairro do Recife</v>
      </c>
      <c r="C124" s="90"/>
      <c r="D124" s="91"/>
      <c r="E124" s="35"/>
      <c r="F124" s="89" t="str">
        <f>CONCATENATE(base!D52," ", "/"," ",base!E52)</f>
        <v>Recife / Imbiribeira</v>
      </c>
      <c r="G124" s="90"/>
      <c r="H124" s="91"/>
      <c r="I124" s="35"/>
      <c r="J124" s="89" t="str">
        <f>CONCATENATE(base!D53," ", "/"," ",base!E53)</f>
        <v>Recife / Ilha do Retiro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LEITOR DE MEDIDORES DE ÁGUA, GÁS E ENERGIA ELÉTRICA.</v>
      </c>
      <c r="C135" s="102"/>
      <c r="D135" s="103"/>
      <c r="E135" s="15"/>
      <c r="F135" s="101" t="str">
        <f>UPPER(base!$B55)</f>
        <v>MANICURE</v>
      </c>
      <c r="G135" s="102"/>
      <c r="H135" s="103"/>
      <c r="I135" s="15"/>
      <c r="J135" s="101" t="str">
        <f>UPPER(base!$B56)</f>
        <v>MECÂNICO DE AUTO EM GERAL</v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R$1004</v>
      </c>
      <c r="C137" s="99"/>
      <c r="D137" s="100"/>
      <c r="E137" s="16"/>
      <c r="F137" s="98" t="str">
        <f>CONCATENATE("R$",base!I55)</f>
        <v>R$954</v>
      </c>
      <c r="G137" s="99"/>
      <c r="H137" s="100"/>
      <c r="I137" s="16"/>
      <c r="J137" s="98" t="str">
        <f>CONCATENATE("R$",base!I56)</f>
        <v>R$1500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>Olinda / Peixinhos</v>
      </c>
      <c r="C138" s="90"/>
      <c r="D138" s="91"/>
      <c r="E138" s="16"/>
      <c r="F138" s="89" t="str">
        <f>CONCATENATE(base!D55," ", "/"," ",base!E55)</f>
        <v>Recife / Boa Vista</v>
      </c>
      <c r="G138" s="90"/>
      <c r="H138" s="91"/>
      <c r="I138" s="16"/>
      <c r="J138" s="89" t="str">
        <f>CONCATENATE(base!D56," ", "/"," ",base!E56)</f>
        <v>Recife / Imbiribeira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incompleto</v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14 vagas</v>
      </c>
      <c r="D143" s="32" t="str">
        <f>IF(base!C54 = "SIM", "VAGA PCD", " ")</f>
        <v>VAGA PCD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>MECÂNICO DE AUTOMÓVEL</v>
      </c>
      <c r="C145" s="102"/>
      <c r="D145" s="103"/>
      <c r="E145" s="16"/>
      <c r="F145" s="101" t="str">
        <f>UPPER(base!$B58)</f>
        <v>MECÂNICO DE REFRIGERAÇÃO</v>
      </c>
      <c r="G145" s="102"/>
      <c r="H145" s="103"/>
      <c r="I145" s="16"/>
      <c r="J145" s="101" t="str">
        <f>UPPER(base!$B59)</f>
        <v>MONTADOR DE AUTOMÓVEIS</v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R$1000</v>
      </c>
      <c r="C147" s="99"/>
      <c r="D147" s="100"/>
      <c r="E147" s="35"/>
      <c r="F147" s="98" t="str">
        <f>CONCATENATE("R$",base!I58)</f>
        <v>R$1000</v>
      </c>
      <c r="G147" s="99"/>
      <c r="H147" s="100"/>
      <c r="I147" s="35"/>
      <c r="J147" s="98" t="str">
        <f>CONCATENATE("R$",base!I59)</f>
        <v>R$1169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>Paulista / Centro</v>
      </c>
      <c r="C148" s="90"/>
      <c r="D148" s="91"/>
      <c r="E148" s="35"/>
      <c r="F148" s="89" t="str">
        <f>CONCATENATE(base!D58," ", "/"," ",base!E58)</f>
        <v>Recife / São José</v>
      </c>
      <c r="G148" s="90"/>
      <c r="H148" s="91"/>
      <c r="I148" s="35"/>
      <c r="J148" s="89" t="str">
        <f>CONCATENATE(base!D59," ", "/"," ",base!E59)</f>
        <v>Recife / Imbiribeira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10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3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>OFICIAL DE MANUTENÇÃO PREDIAL</v>
      </c>
      <c r="C155" s="102"/>
      <c r="D155" s="103"/>
      <c r="E155" s="35"/>
      <c r="F155" s="101" t="str">
        <f>UPPER(base!$B61)</f>
        <v>OPERADOR DE CAIXA</v>
      </c>
      <c r="G155" s="102"/>
      <c r="H155" s="103"/>
      <c r="I155" s="35"/>
      <c r="J155" s="101" t="str">
        <f>UPPER(base!$B62)</f>
        <v>OPERADOR DE CAIXA</v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R$1000</v>
      </c>
      <c r="C157" s="99"/>
      <c r="D157" s="100"/>
      <c r="E157" s="35"/>
      <c r="F157" s="98" t="str">
        <f>CONCATENATE("R$",base!I61)</f>
        <v>R$1061,33</v>
      </c>
      <c r="G157" s="99"/>
      <c r="H157" s="100"/>
      <c r="I157" s="35"/>
      <c r="J157" s="98" t="str">
        <f>CONCATENATE("R$",base!I62)</f>
        <v>R$1200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CONCATENATE(base!D60," ", "/"," ",base!E60)</f>
        <v>Jaboatão dos Guararapes / Zumbi do Pacheco</v>
      </c>
      <c r="C158" s="90"/>
      <c r="D158" s="91"/>
      <c r="E158" s="35"/>
      <c r="F158" s="89" t="str">
        <f>CONCATENATE(base!D61," ", "/"," ",base!E61)</f>
        <v>Recife / Cohab</v>
      </c>
      <c r="G158" s="90"/>
      <c r="H158" s="91"/>
      <c r="I158" s="35"/>
      <c r="J158" s="89" t="str">
        <f>CONCATENATE(base!D62," ", "/"," ",base!E62)</f>
        <v>Recife / Bairro do Recife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incompleto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13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>OPERADOR DE CAIXA</v>
      </c>
      <c r="C165" s="102"/>
      <c r="D165" s="103"/>
      <c r="E165" s="35"/>
      <c r="F165" s="101" t="str">
        <f>UPPER(base!$B64)</f>
        <v>PEDREIRO</v>
      </c>
      <c r="G165" s="102"/>
      <c r="H165" s="103"/>
      <c r="I165" s="35"/>
      <c r="J165" s="101" t="str">
        <f>UPPER(base!$B65)</f>
        <v>PINTOR DE OBRAS</v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R$À Combinar</v>
      </c>
      <c r="C167" s="99"/>
      <c r="D167" s="100"/>
      <c r="E167" s="35"/>
      <c r="F167" s="98" t="str">
        <f>CONCATENATE("R$",base!I64)</f>
        <v>R$1000</v>
      </c>
      <c r="G167" s="99"/>
      <c r="H167" s="100"/>
      <c r="I167" s="35"/>
      <c r="J167" s="98" t="str">
        <f>CONCATENATE("R$",base!I65)</f>
        <v>R$1000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CONCATENATE(base!D63," ", "/"," ",base!E63)</f>
        <v>Recife / Imbiribeira</v>
      </c>
      <c r="C168" s="90"/>
      <c r="D168" s="91"/>
      <c r="E168" s="35"/>
      <c r="F168" s="89" t="str">
        <f>CONCATENATE(base!D64," ", "/"," ",base!E64)</f>
        <v>Recife / Várzea</v>
      </c>
      <c r="G168" s="90"/>
      <c r="H168" s="91"/>
      <c r="I168" s="35"/>
      <c r="J168" s="89" t="str">
        <f>CONCATENATE(base!D65," ", "/"," ",base!E65)</f>
        <v>Recife / Várzea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superior incompleto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2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2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2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>PORTEIRO</v>
      </c>
      <c r="C179" s="102"/>
      <c r="D179" s="103"/>
      <c r="E179" s="15"/>
      <c r="F179" s="101" t="str">
        <f>UPPER(base!$B67)</f>
        <v>PROMOTOR DE VENDAS</v>
      </c>
      <c r="G179" s="102"/>
      <c r="H179" s="103"/>
      <c r="I179" s="15"/>
      <c r="J179" s="101" t="str">
        <f>UPPER(base!$B68)</f>
        <v>RECEPCIONISTA ATENDENTE</v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R$1046,4</v>
      </c>
      <c r="C181" s="99"/>
      <c r="D181" s="100"/>
      <c r="E181" s="16"/>
      <c r="F181" s="98" t="str">
        <f>CONCATENATE("R$",base!I67)</f>
        <v>R$1100</v>
      </c>
      <c r="G181" s="99"/>
      <c r="H181" s="100"/>
      <c r="I181" s="16"/>
      <c r="J181" s="98" t="str">
        <f>CONCATENATE("R$",base!I68)</f>
        <v>R$1200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>Recife / Barro</v>
      </c>
      <c r="C182" s="90"/>
      <c r="D182" s="91"/>
      <c r="E182" s="16"/>
      <c r="F182" s="89" t="str">
        <f>CONCATENATE(base!D67," ", "/"," ",base!E67)</f>
        <v>Recife / Bairro do Recife</v>
      </c>
      <c r="G182" s="90"/>
      <c r="H182" s="91"/>
      <c r="I182" s="16"/>
      <c r="J182" s="89" t="str">
        <f>CONCATENATE(base!D68," ", "/"," ",base!E68)</f>
        <v>Recife / Bairro do Recife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>médio incompleto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fundamental completo</v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2 vagas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13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>RECEPCIONISTA DE CAIXA</v>
      </c>
      <c r="C189" s="102"/>
      <c r="D189" s="103"/>
      <c r="E189" s="16"/>
      <c r="F189" s="101" t="str">
        <f>UPPER(base!$B70)</f>
        <v>RECEPCIONISTA DE CAIXA</v>
      </c>
      <c r="G189" s="102"/>
      <c r="H189" s="103"/>
      <c r="I189" s="16"/>
      <c r="J189" s="101" t="str">
        <f>UPPER(base!$B71)</f>
        <v>REPOSITOR DE MERCADORIAS</v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R$954</v>
      </c>
      <c r="C191" s="99"/>
      <c r="D191" s="100"/>
      <c r="E191" s="35"/>
      <c r="F191" s="98" t="str">
        <f>CONCATENATE("R$",base!I70)</f>
        <v>R$1000</v>
      </c>
      <c r="G191" s="99"/>
      <c r="H191" s="100"/>
      <c r="I191" s="35"/>
      <c r="J191" s="98" t="str">
        <f>CONCATENATE("R$",base!I71)</f>
        <v>R$1061,33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>Recife / Boa Viagem</v>
      </c>
      <c r="C192" s="90"/>
      <c r="D192" s="91"/>
      <c r="E192" s="35"/>
      <c r="F192" s="89" t="str">
        <f>CONCATENATE(base!D70," ", "/"," ",base!E70)</f>
        <v>Recife / Madalena</v>
      </c>
      <c r="G192" s="90"/>
      <c r="H192" s="91"/>
      <c r="I192" s="35"/>
      <c r="J192" s="89" t="str">
        <f>CONCATENATE(base!D71," ", "/"," ",base!E71)</f>
        <v>Ipojuca / Centro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4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>REPOSITOR DE MERCADORIAS</v>
      </c>
      <c r="C199" s="102"/>
      <c r="D199" s="103"/>
      <c r="E199" s="35"/>
      <c r="F199" s="101" t="str">
        <f>UPPER(base!$B73)</f>
        <v>SECRETÁRIA(O) EXECUTIVA(O)</v>
      </c>
      <c r="G199" s="102"/>
      <c r="H199" s="103"/>
      <c r="I199" s="35"/>
      <c r="J199" s="101" t="str">
        <f>UPPER(base!$B74)</f>
        <v>SUBCHEFE DE COZINHA</v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R$1061,33</v>
      </c>
      <c r="C201" s="99"/>
      <c r="D201" s="100"/>
      <c r="E201" s="35"/>
      <c r="F201" s="98" t="str">
        <f>CONCATENATE("R$",base!I73)</f>
        <v>R$1000</v>
      </c>
      <c r="G201" s="99"/>
      <c r="H201" s="100"/>
      <c r="I201" s="35"/>
      <c r="J201" s="98" t="str">
        <f>CONCATENATE("R$",base!I74)</f>
        <v>R$1200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>Recife / Bairro do Recife</v>
      </c>
      <c r="C202" s="90"/>
      <c r="D202" s="91"/>
      <c r="E202" s="35"/>
      <c r="F202" s="89" t="str">
        <f>CONCATENATE(base!D73," ", "/"," ",base!E73)</f>
        <v>Recife / Cabanga</v>
      </c>
      <c r="G202" s="90"/>
      <c r="H202" s="91"/>
      <c r="I202" s="35"/>
      <c r="J202" s="89" t="str">
        <f>CONCATENATE(base!D74," ", "/"," ",base!E74)</f>
        <v>Recife / Santo Antonio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completo</v>
      </c>
      <c r="D203" s="19"/>
      <c r="E203" s="35"/>
      <c r="F203" s="17"/>
      <c r="G203" s="18" t="str">
        <f>LOWER(base!J73)</f>
        <v>superior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>VAGA PCD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>SUPERVISOR DE HOSPEDAGEM</v>
      </c>
      <c r="C209" s="102"/>
      <c r="D209" s="103"/>
      <c r="E209" s="35"/>
      <c r="F209" s="101" t="str">
        <f>UPPER(base!$B76)</f>
        <v>SUPERVISOR DE OPERAÇÕES NA ÁREA DE CONTROLE DE PRODUÇÃO</v>
      </c>
      <c r="G209" s="102"/>
      <c r="H209" s="103"/>
      <c r="I209" s="35"/>
      <c r="J209" s="101" t="str">
        <f>UPPER(base!$B77)</f>
        <v>TÉCNICO DE APOIO AO USUÁRIO DE INFORMÁTICA (HELPDESK)</v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R$1600</v>
      </c>
      <c r="C211" s="99"/>
      <c r="D211" s="100"/>
      <c r="E211" s="35"/>
      <c r="F211" s="98" t="str">
        <f>CONCATENATE("R$",base!I76)</f>
        <v>R$4500</v>
      </c>
      <c r="G211" s="99"/>
      <c r="H211" s="100"/>
      <c r="I211" s="35"/>
      <c r="J211" s="98" t="str">
        <f>CONCATENATE("R$",base!I77)</f>
        <v>R$1000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>Camaragibe / Aldeia dos Camarás</v>
      </c>
      <c r="C212" s="90"/>
      <c r="D212" s="91"/>
      <c r="E212" s="35"/>
      <c r="F212" s="89" t="str">
        <f>CONCATENATE(base!D76," ", "/"," ",base!E76)</f>
        <v>Cabo de Santo Agostinho / Garapu</v>
      </c>
      <c r="G212" s="90"/>
      <c r="H212" s="91"/>
      <c r="I212" s="35"/>
      <c r="J212" s="89" t="str">
        <f>CONCATENATE(base!D77," ", "/"," ",base!E77)</f>
        <v>Recife / Boa Viagem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superior completo</v>
      </c>
      <c r="D213" s="19"/>
      <c r="E213" s="35"/>
      <c r="F213" s="17"/>
      <c r="G213" s="18" t="str">
        <f>LOWER(base!J76)</f>
        <v>superior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>TÉCNICO DE EDIFICAÇÕES (APRENDIZ)</v>
      </c>
      <c r="C223" s="102"/>
      <c r="D223" s="103"/>
      <c r="E223" s="15"/>
      <c r="F223" s="101" t="str">
        <f>UPPER(base!$B79)</f>
        <v>TÉCNICO EM MANUTENÇÃO DE MÁQUINAS</v>
      </c>
      <c r="G223" s="102"/>
      <c r="H223" s="103"/>
      <c r="I223" s="15"/>
      <c r="J223" s="101" t="str">
        <f>UPPER(base!$B80)</f>
        <v>TOSADOR</v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R$500</v>
      </c>
      <c r="C225" s="99"/>
      <c r="D225" s="100"/>
      <c r="E225" s="16"/>
      <c r="F225" s="98" t="str">
        <f>CONCATENATE("R$",base!I79)</f>
        <v>R$4000</v>
      </c>
      <c r="G225" s="99"/>
      <c r="H225" s="100"/>
      <c r="I225" s="16"/>
      <c r="J225" s="98" t="str">
        <f>CONCATENATE("R$",base!I80)</f>
        <v>R$1320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>Recife / Boa Vista</v>
      </c>
      <c r="C226" s="90"/>
      <c r="D226" s="91"/>
      <c r="E226" s="16"/>
      <c r="F226" s="89" t="str">
        <f>CONCATENATE(base!D79," ", "/"," ",base!E79)</f>
        <v>Recife / Boa Viagem</v>
      </c>
      <c r="G226" s="90"/>
      <c r="H226" s="91"/>
      <c r="I226" s="16"/>
      <c r="J226" s="89" t="str">
        <f>CONCATENATE(base!D80," ", "/"," ",base!E80)</f>
        <v>Recife / Jardim São Paulo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>médio incompleto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10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>VENDEDOR DE SERVIÇOS</v>
      </c>
      <c r="C233" s="102"/>
      <c r="D233" s="103"/>
      <c r="E233" s="16"/>
      <c r="F233" s="101" t="str">
        <f>UPPER(base!$B82)</f>
        <v>VENDEDOR INTERNO</v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R$954</v>
      </c>
      <c r="C235" s="99"/>
      <c r="D235" s="100"/>
      <c r="E235" s="35"/>
      <c r="F235" s="98" t="str">
        <f>CONCATENATE("R$",base!I82)</f>
        <v>R$1000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>Camaragibe / Timbi</v>
      </c>
      <c r="C236" s="90"/>
      <c r="D236" s="91"/>
      <c r="E236" s="35"/>
      <c r="F236" s="89" t="str">
        <f>CONCATENATE(base!D82," ", "/"," ",base!E82)</f>
        <v>Recife / Santo Antônio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4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2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192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207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93" customHeight="1">
      <c r="A18" s="69">
        <v>1</v>
      </c>
      <c r="B18" s="78" t="s">
        <v>162</v>
      </c>
      <c r="C18" s="79" t="s">
        <v>30</v>
      </c>
      <c r="D18" s="79" t="s">
        <v>24</v>
      </c>
      <c r="E18" s="79" t="s">
        <v>136</v>
      </c>
      <c r="F18" s="78" t="s">
        <v>163</v>
      </c>
      <c r="G18" s="80">
        <v>-8.0647293999999992</v>
      </c>
      <c r="H18" s="80">
        <v>-34.877021599999999</v>
      </c>
      <c r="I18" s="83">
        <v>1300</v>
      </c>
      <c r="J18" s="81" t="s">
        <v>40</v>
      </c>
      <c r="K18" s="81">
        <v>6</v>
      </c>
      <c r="L18" s="81">
        <v>1</v>
      </c>
      <c r="M18" s="79" t="s">
        <v>164</v>
      </c>
      <c r="N18" s="81" t="s">
        <v>23</v>
      </c>
    </row>
    <row r="19" spans="1:14" s="55" customFormat="1" ht="87" customHeight="1">
      <c r="A19" s="69">
        <v>2</v>
      </c>
      <c r="B19" s="78" t="s">
        <v>129</v>
      </c>
      <c r="C19" s="79" t="s">
        <v>30</v>
      </c>
      <c r="D19" s="79" t="s">
        <v>125</v>
      </c>
      <c r="E19" s="79" t="s">
        <v>67</v>
      </c>
      <c r="F19" s="78" t="s">
        <v>165</v>
      </c>
      <c r="G19" s="80">
        <v>-8.2887418000000004</v>
      </c>
      <c r="H19" s="80">
        <v>-35.038290699999997</v>
      </c>
      <c r="I19" s="83">
        <v>1010.7</v>
      </c>
      <c r="J19" s="81" t="s">
        <v>46</v>
      </c>
      <c r="K19" s="81">
        <v>6</v>
      </c>
      <c r="L19" s="81">
        <v>7</v>
      </c>
      <c r="M19" s="79" t="s">
        <v>31</v>
      </c>
      <c r="N19" s="81" t="s">
        <v>23</v>
      </c>
    </row>
    <row r="20" spans="1:14" s="55" customFormat="1" ht="84" customHeight="1">
      <c r="A20" s="69">
        <v>3</v>
      </c>
      <c r="B20" s="78" t="s">
        <v>150</v>
      </c>
      <c r="C20" s="79" t="s">
        <v>30</v>
      </c>
      <c r="D20" s="79" t="s">
        <v>24</v>
      </c>
      <c r="E20" s="81" t="s">
        <v>25</v>
      </c>
      <c r="F20" s="78" t="s">
        <v>26</v>
      </c>
      <c r="G20" s="80">
        <v>-8.0562906000000005</v>
      </c>
      <c r="H20" s="80">
        <v>-34.874831700000001</v>
      </c>
      <c r="I20" s="84">
        <v>1306</v>
      </c>
      <c r="J20" s="81" t="s">
        <v>97</v>
      </c>
      <c r="K20" s="81">
        <v>6</v>
      </c>
      <c r="L20" s="81">
        <v>1</v>
      </c>
      <c r="M20" s="79" t="s">
        <v>151</v>
      </c>
      <c r="N20" s="81" t="s">
        <v>23</v>
      </c>
    </row>
    <row r="21" spans="1:14" s="55" customFormat="1" ht="90" customHeight="1">
      <c r="A21" s="69">
        <v>4</v>
      </c>
      <c r="B21" s="78" t="s">
        <v>143</v>
      </c>
      <c r="C21" s="79" t="s">
        <v>30</v>
      </c>
      <c r="D21" s="79" t="s">
        <v>24</v>
      </c>
      <c r="E21" s="81" t="s">
        <v>144</v>
      </c>
      <c r="F21" s="78" t="s">
        <v>145</v>
      </c>
      <c r="G21" s="80">
        <v>-8.0451499999999996</v>
      </c>
      <c r="H21" s="80">
        <v>-34.901968500000002</v>
      </c>
      <c r="I21" s="83">
        <v>1000</v>
      </c>
      <c r="J21" s="81" t="s">
        <v>40</v>
      </c>
      <c r="K21" s="81">
        <v>6</v>
      </c>
      <c r="L21" s="81">
        <v>1</v>
      </c>
      <c r="M21" s="79" t="s">
        <v>146</v>
      </c>
      <c r="N21" s="81" t="s">
        <v>23</v>
      </c>
    </row>
    <row r="22" spans="1:14" s="55" customFormat="1" ht="57" customHeight="1">
      <c r="A22" s="69">
        <v>5</v>
      </c>
      <c r="B22" s="78" t="s">
        <v>86</v>
      </c>
      <c r="C22" s="79" t="s">
        <v>30</v>
      </c>
      <c r="D22" s="79" t="s">
        <v>24</v>
      </c>
      <c r="E22" s="81" t="s">
        <v>25</v>
      </c>
      <c r="F22" s="78" t="s">
        <v>87</v>
      </c>
      <c r="G22" s="80">
        <v>-8.0567078999999993</v>
      </c>
      <c r="H22" s="80">
        <v>-34.871113899999997</v>
      </c>
      <c r="I22" s="83">
        <v>1643.04</v>
      </c>
      <c r="J22" s="81" t="s">
        <v>28</v>
      </c>
      <c r="K22" s="81">
        <v>6</v>
      </c>
      <c r="L22" s="81">
        <v>1</v>
      </c>
      <c r="M22" s="79" t="s">
        <v>31</v>
      </c>
      <c r="N22" s="81" t="s">
        <v>23</v>
      </c>
    </row>
    <row r="23" spans="1:14" s="55" customFormat="1" ht="88.5" customHeight="1">
      <c r="A23" s="69">
        <v>6</v>
      </c>
      <c r="B23" s="78" t="s">
        <v>70</v>
      </c>
      <c r="C23" s="79" t="s">
        <v>30</v>
      </c>
      <c r="D23" s="79" t="s">
        <v>24</v>
      </c>
      <c r="E23" s="81" t="s">
        <v>100</v>
      </c>
      <c r="F23" s="78" t="s">
        <v>101</v>
      </c>
      <c r="G23" s="80">
        <v>-8.0806044999999997</v>
      </c>
      <c r="H23" s="80">
        <v>-34.968173999999998</v>
      </c>
      <c r="I23" s="79" t="s">
        <v>102</v>
      </c>
      <c r="J23" s="81" t="s">
        <v>28</v>
      </c>
      <c r="K23" s="81">
        <v>6</v>
      </c>
      <c r="L23" s="81">
        <v>1</v>
      </c>
      <c r="M23" s="79" t="s">
        <v>31</v>
      </c>
      <c r="N23" s="81" t="s">
        <v>23</v>
      </c>
    </row>
    <row r="24" spans="1:14" s="55" customFormat="1" ht="63" customHeight="1">
      <c r="A24" s="69">
        <v>7</v>
      </c>
      <c r="B24" s="78" t="s">
        <v>115</v>
      </c>
      <c r="C24" s="79" t="s">
        <v>30</v>
      </c>
      <c r="D24" s="79" t="s">
        <v>24</v>
      </c>
      <c r="E24" s="81" t="s">
        <v>116</v>
      </c>
      <c r="F24" s="78" t="s">
        <v>117</v>
      </c>
      <c r="G24" s="80">
        <v>-8.0508974999999996</v>
      </c>
      <c r="H24" s="80">
        <v>-34.922726699999998</v>
      </c>
      <c r="I24" s="83">
        <v>1008</v>
      </c>
      <c r="J24" s="81" t="s">
        <v>28</v>
      </c>
      <c r="K24" s="81">
        <v>6</v>
      </c>
      <c r="L24" s="81">
        <v>1</v>
      </c>
      <c r="M24" s="79" t="s">
        <v>118</v>
      </c>
      <c r="N24" s="81" t="s">
        <v>23</v>
      </c>
    </row>
    <row r="25" spans="1:14" s="55" customFormat="1" ht="86.25" customHeight="1">
      <c r="A25" s="69">
        <v>8</v>
      </c>
      <c r="B25" s="78" t="s">
        <v>121</v>
      </c>
      <c r="C25" s="79" t="s">
        <v>23</v>
      </c>
      <c r="D25" s="79" t="s">
        <v>122</v>
      </c>
      <c r="E25" s="81" t="s">
        <v>67</v>
      </c>
      <c r="F25" s="78" t="s">
        <v>123</v>
      </c>
      <c r="G25" s="80">
        <v>-7.8213461999999998</v>
      </c>
      <c r="H25" s="80">
        <v>-34.909308600000003</v>
      </c>
      <c r="I25" s="83">
        <v>954</v>
      </c>
      <c r="J25" s="81" t="s">
        <v>28</v>
      </c>
      <c r="K25" s="81">
        <v>6</v>
      </c>
      <c r="L25" s="81">
        <v>1</v>
      </c>
      <c r="M25" s="79" t="s">
        <v>27</v>
      </c>
      <c r="N25" s="81" t="s">
        <v>23</v>
      </c>
    </row>
    <row r="26" spans="1:14" s="55" customFormat="1" ht="82.5" customHeight="1">
      <c r="A26" s="69">
        <v>9</v>
      </c>
      <c r="B26" s="78" t="s">
        <v>59</v>
      </c>
      <c r="C26" s="79" t="s">
        <v>30</v>
      </c>
      <c r="D26" s="79" t="s">
        <v>24</v>
      </c>
      <c r="E26" s="81" t="s">
        <v>25</v>
      </c>
      <c r="F26" s="78" t="s">
        <v>26</v>
      </c>
      <c r="G26" s="80">
        <v>-8.0562906000000005</v>
      </c>
      <c r="H26" s="80">
        <v>-34.874831700000001</v>
      </c>
      <c r="I26" s="83">
        <v>450</v>
      </c>
      <c r="J26" s="81" t="s">
        <v>40</v>
      </c>
      <c r="K26" s="81" t="s">
        <v>34</v>
      </c>
      <c r="L26" s="81">
        <v>1</v>
      </c>
      <c r="M26" s="79" t="s">
        <v>99</v>
      </c>
      <c r="N26" s="81" t="s">
        <v>23</v>
      </c>
    </row>
    <row r="27" spans="1:14" s="55" customFormat="1" ht="96" customHeight="1">
      <c r="A27" s="69">
        <v>10</v>
      </c>
      <c r="B27" s="78" t="s">
        <v>35</v>
      </c>
      <c r="C27" s="79" t="s">
        <v>30</v>
      </c>
      <c r="D27" s="79" t="s">
        <v>24</v>
      </c>
      <c r="E27" s="81" t="s">
        <v>25</v>
      </c>
      <c r="F27" s="78" t="s">
        <v>26</v>
      </c>
      <c r="G27" s="80">
        <v>-8.0562906000000005</v>
      </c>
      <c r="H27" s="80">
        <v>-34.874831700000001</v>
      </c>
      <c r="I27" s="83">
        <v>1200</v>
      </c>
      <c r="J27" s="81" t="s">
        <v>46</v>
      </c>
      <c r="K27" s="81">
        <v>6</v>
      </c>
      <c r="L27" s="81">
        <v>15</v>
      </c>
      <c r="M27" s="79" t="s">
        <v>58</v>
      </c>
      <c r="N27" s="81" t="s">
        <v>23</v>
      </c>
    </row>
    <row r="28" spans="1:14" s="55" customFormat="1" ht="84.75" customHeight="1">
      <c r="A28" s="69">
        <v>11</v>
      </c>
      <c r="B28" s="78" t="s">
        <v>35</v>
      </c>
      <c r="C28" s="79" t="s">
        <v>30</v>
      </c>
      <c r="D28" s="79" t="s">
        <v>24</v>
      </c>
      <c r="E28" s="79" t="s">
        <v>136</v>
      </c>
      <c r="F28" s="78" t="s">
        <v>173</v>
      </c>
      <c r="G28" s="80">
        <v>-8.0639400000000006</v>
      </c>
      <c r="H28" s="80">
        <v>-34.880653700000003</v>
      </c>
      <c r="I28" s="83">
        <v>1200</v>
      </c>
      <c r="J28" s="81" t="s">
        <v>28</v>
      </c>
      <c r="K28" s="81">
        <v>6</v>
      </c>
      <c r="L28" s="81">
        <v>1</v>
      </c>
      <c r="M28" s="79" t="s">
        <v>31</v>
      </c>
      <c r="N28" s="81" t="s">
        <v>23</v>
      </c>
    </row>
    <row r="29" spans="1:14" s="55" customFormat="1" ht="83.25" customHeight="1">
      <c r="A29" s="69">
        <v>12</v>
      </c>
      <c r="B29" s="78" t="s">
        <v>124</v>
      </c>
      <c r="C29" s="79" t="s">
        <v>30</v>
      </c>
      <c r="D29" s="79" t="s">
        <v>24</v>
      </c>
      <c r="E29" s="79" t="s">
        <v>25</v>
      </c>
      <c r="F29" s="78" t="s">
        <v>26</v>
      </c>
      <c r="G29" s="80">
        <v>-8.0562906000000005</v>
      </c>
      <c r="H29" s="80">
        <v>-34.874831700000001</v>
      </c>
      <c r="I29" s="83">
        <v>1643.04</v>
      </c>
      <c r="J29" s="81" t="s">
        <v>46</v>
      </c>
      <c r="K29" s="81">
        <v>6</v>
      </c>
      <c r="L29" s="81">
        <v>1</v>
      </c>
      <c r="M29" s="79" t="s">
        <v>31</v>
      </c>
      <c r="N29" s="81" t="s">
        <v>23</v>
      </c>
    </row>
    <row r="30" spans="1:14" s="55" customFormat="1" ht="85.5" customHeight="1">
      <c r="A30" s="69">
        <v>13</v>
      </c>
      <c r="B30" s="78" t="s">
        <v>124</v>
      </c>
      <c r="C30" s="79" t="s">
        <v>30</v>
      </c>
      <c r="D30" s="79" t="s">
        <v>24</v>
      </c>
      <c r="E30" s="79" t="s">
        <v>53</v>
      </c>
      <c r="F30" s="78" t="s">
        <v>191</v>
      </c>
      <c r="G30" s="80">
        <v>-8.1237034000000001</v>
      </c>
      <c r="H30" s="80">
        <v>-34.904878600000004</v>
      </c>
      <c r="I30" s="83">
        <v>1000</v>
      </c>
      <c r="J30" s="81" t="s">
        <v>34</v>
      </c>
      <c r="K30" s="81">
        <v>6</v>
      </c>
      <c r="L30" s="81">
        <v>2</v>
      </c>
      <c r="M30" s="79" t="s">
        <v>31</v>
      </c>
      <c r="N30" s="81" t="s">
        <v>23</v>
      </c>
    </row>
    <row r="31" spans="1:14" s="55" customFormat="1" ht="56.25" customHeight="1">
      <c r="A31" s="69">
        <v>14</v>
      </c>
      <c r="B31" s="78" t="s">
        <v>60</v>
      </c>
      <c r="C31" s="79" t="s">
        <v>30</v>
      </c>
      <c r="D31" s="79" t="s">
        <v>24</v>
      </c>
      <c r="E31" s="79" t="s">
        <v>61</v>
      </c>
      <c r="F31" s="78" t="s">
        <v>62</v>
      </c>
      <c r="G31" s="80">
        <v>-8.0752462000000005</v>
      </c>
      <c r="H31" s="80">
        <v>-34.892232700000001</v>
      </c>
      <c r="I31" s="83">
        <v>1000</v>
      </c>
      <c r="J31" s="81" t="s">
        <v>28</v>
      </c>
      <c r="K31" s="81">
        <v>6</v>
      </c>
      <c r="L31" s="81">
        <v>5</v>
      </c>
      <c r="M31" s="79" t="s">
        <v>63</v>
      </c>
      <c r="N31" s="81" t="s">
        <v>23</v>
      </c>
    </row>
    <row r="32" spans="1:14" s="55" customFormat="1" ht="89.25" customHeight="1">
      <c r="A32" s="69">
        <v>15</v>
      </c>
      <c r="B32" s="78" t="s">
        <v>152</v>
      </c>
      <c r="C32" s="79" t="s">
        <v>23</v>
      </c>
      <c r="D32" s="79" t="s">
        <v>74</v>
      </c>
      <c r="E32" s="79" t="s">
        <v>153</v>
      </c>
      <c r="F32" s="78" t="s">
        <v>154</v>
      </c>
      <c r="G32" s="80">
        <v>-7.8541775999999999</v>
      </c>
      <c r="H32" s="80">
        <v>-34.841720700000003</v>
      </c>
      <c r="I32" s="83">
        <v>1000</v>
      </c>
      <c r="J32" s="81" t="s">
        <v>28</v>
      </c>
      <c r="K32" s="81">
        <v>6</v>
      </c>
      <c r="L32" s="81">
        <v>1</v>
      </c>
      <c r="M32" s="79" t="s">
        <v>27</v>
      </c>
      <c r="N32" s="81" t="s">
        <v>23</v>
      </c>
    </row>
    <row r="33" spans="1:19" s="55" customFormat="1" ht="81" customHeight="1">
      <c r="A33" s="69">
        <v>16</v>
      </c>
      <c r="B33" s="78" t="s">
        <v>105</v>
      </c>
      <c r="C33" s="79" t="s">
        <v>30</v>
      </c>
      <c r="D33" s="79" t="s">
        <v>81</v>
      </c>
      <c r="E33" s="79" t="s">
        <v>93</v>
      </c>
      <c r="F33" s="78" t="s">
        <v>94</v>
      </c>
      <c r="G33" s="80">
        <v>-7.9391400000000001</v>
      </c>
      <c r="H33" s="80">
        <v>-35.008296299999998</v>
      </c>
      <c r="I33" s="83">
        <v>1400</v>
      </c>
      <c r="J33" s="81" t="s">
        <v>28</v>
      </c>
      <c r="K33" s="81">
        <v>6</v>
      </c>
      <c r="L33" s="81">
        <v>1</v>
      </c>
      <c r="M33" s="79" t="s">
        <v>31</v>
      </c>
      <c r="N33" s="81" t="s">
        <v>23</v>
      </c>
    </row>
    <row r="34" spans="1:19" s="55" customFormat="1" ht="59.25" customHeight="1">
      <c r="A34" s="69">
        <v>17</v>
      </c>
      <c r="B34" s="78" t="s">
        <v>89</v>
      </c>
      <c r="C34" s="79" t="s">
        <v>30</v>
      </c>
      <c r="D34" s="79" t="s">
        <v>90</v>
      </c>
      <c r="E34" s="79" t="s">
        <v>67</v>
      </c>
      <c r="F34" s="78" t="s">
        <v>91</v>
      </c>
      <c r="G34" s="80">
        <v>-7.9066407999999999</v>
      </c>
      <c r="H34" s="80">
        <v>-34.900988099999999</v>
      </c>
      <c r="I34" s="83">
        <v>1061.33</v>
      </c>
      <c r="J34" s="81" t="s">
        <v>46</v>
      </c>
      <c r="K34" s="81">
        <v>6</v>
      </c>
      <c r="L34" s="81">
        <v>2</v>
      </c>
      <c r="M34" s="79" t="s">
        <v>31</v>
      </c>
      <c r="N34" s="81" t="s">
        <v>23</v>
      </c>
    </row>
    <row r="35" spans="1:19" s="55" customFormat="1" ht="72" customHeight="1">
      <c r="A35" s="69">
        <v>18</v>
      </c>
      <c r="B35" s="78" t="s">
        <v>37</v>
      </c>
      <c r="C35" s="79" t="s">
        <v>30</v>
      </c>
      <c r="D35" s="79" t="s">
        <v>36</v>
      </c>
      <c r="E35" s="79" t="s">
        <v>38</v>
      </c>
      <c r="F35" s="78" t="s">
        <v>39</v>
      </c>
      <c r="G35" s="80">
        <v>-8.0029652000000002</v>
      </c>
      <c r="H35" s="80">
        <v>-34.8397018</v>
      </c>
      <c r="I35" s="83">
        <v>1008</v>
      </c>
      <c r="J35" s="81" t="s">
        <v>28</v>
      </c>
      <c r="K35" s="81">
        <v>6</v>
      </c>
      <c r="L35" s="81">
        <v>1</v>
      </c>
      <c r="M35" s="79" t="s">
        <v>31</v>
      </c>
      <c r="N35" s="81" t="s">
        <v>23</v>
      </c>
    </row>
    <row r="36" spans="1:19" s="55" customFormat="1" ht="51.75" customHeight="1">
      <c r="A36" s="69">
        <v>19</v>
      </c>
      <c r="B36" s="78" t="s">
        <v>37</v>
      </c>
      <c r="C36" s="81" t="s">
        <v>30</v>
      </c>
      <c r="D36" s="81" t="s">
        <v>24</v>
      </c>
      <c r="E36" s="81" t="s">
        <v>25</v>
      </c>
      <c r="F36" s="78" t="s">
        <v>26</v>
      </c>
      <c r="G36" s="80">
        <v>-8.0562906000000005</v>
      </c>
      <c r="H36" s="81">
        <v>-34.874831700000001</v>
      </c>
      <c r="I36" s="83">
        <v>1200</v>
      </c>
      <c r="J36" s="81" t="s">
        <v>46</v>
      </c>
      <c r="K36" s="81">
        <v>6</v>
      </c>
      <c r="L36" s="81">
        <v>13</v>
      </c>
      <c r="M36" s="79" t="s">
        <v>58</v>
      </c>
      <c r="N36" s="81" t="s">
        <v>23</v>
      </c>
    </row>
    <row r="37" spans="1:19" s="55" customFormat="1" ht="54" customHeight="1">
      <c r="A37" s="69">
        <v>20</v>
      </c>
      <c r="B37" s="78" t="s">
        <v>92</v>
      </c>
      <c r="C37" s="81" t="s">
        <v>30</v>
      </c>
      <c r="D37" s="81" t="s">
        <v>81</v>
      </c>
      <c r="E37" s="81" t="s">
        <v>93</v>
      </c>
      <c r="F37" s="78" t="s">
        <v>94</v>
      </c>
      <c r="G37" s="81">
        <v>-7.9391400000000001</v>
      </c>
      <c r="H37" s="81">
        <v>-35.008296299999998</v>
      </c>
      <c r="I37" s="82">
        <v>954</v>
      </c>
      <c r="J37" s="81" t="s">
        <v>28</v>
      </c>
      <c r="K37" s="81">
        <v>6</v>
      </c>
      <c r="L37" s="81">
        <v>3</v>
      </c>
      <c r="M37" s="79" t="s">
        <v>31</v>
      </c>
      <c r="N37" s="81" t="s">
        <v>23</v>
      </c>
    </row>
    <row r="38" spans="1:19" s="55" customFormat="1" ht="86.25" customHeight="1">
      <c r="A38" s="69">
        <v>21</v>
      </c>
      <c r="B38" s="78" t="s">
        <v>137</v>
      </c>
      <c r="C38" s="81" t="s">
        <v>30</v>
      </c>
      <c r="D38" s="79" t="s">
        <v>36</v>
      </c>
      <c r="E38" s="79" t="s">
        <v>64</v>
      </c>
      <c r="F38" s="78" t="s">
        <v>65</v>
      </c>
      <c r="G38" s="80">
        <v>-7.9776309999999997</v>
      </c>
      <c r="H38" s="81">
        <v>-34.839911800000003</v>
      </c>
      <c r="I38" s="82">
        <v>1005.33</v>
      </c>
      <c r="J38" s="81" t="s">
        <v>28</v>
      </c>
      <c r="K38" s="81">
        <v>6</v>
      </c>
      <c r="L38" s="81">
        <v>2</v>
      </c>
      <c r="M38" s="81" t="s">
        <v>31</v>
      </c>
      <c r="N38" s="81" t="s">
        <v>23</v>
      </c>
    </row>
    <row r="39" spans="1:19" s="55" customFormat="1" ht="83.25" customHeight="1">
      <c r="A39" s="69">
        <v>22</v>
      </c>
      <c r="B39" s="78" t="s">
        <v>166</v>
      </c>
      <c r="C39" s="81" t="s">
        <v>30</v>
      </c>
      <c r="D39" s="79" t="s">
        <v>24</v>
      </c>
      <c r="E39" s="79" t="s">
        <v>33</v>
      </c>
      <c r="F39" s="78" t="s">
        <v>50</v>
      </c>
      <c r="G39" s="80">
        <v>-8.1158135999999992</v>
      </c>
      <c r="H39" s="81">
        <v>-34.912904400000002</v>
      </c>
      <c r="I39" s="81" t="s">
        <v>102</v>
      </c>
      <c r="J39" s="81" t="s">
        <v>40</v>
      </c>
      <c r="K39" s="81">
        <v>6</v>
      </c>
      <c r="L39" s="81">
        <v>2</v>
      </c>
      <c r="M39" s="81" t="s">
        <v>167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175</v>
      </c>
      <c r="C40" s="81" t="s">
        <v>30</v>
      </c>
      <c r="D40" s="79" t="s">
        <v>24</v>
      </c>
      <c r="E40" s="79" t="s">
        <v>172</v>
      </c>
      <c r="F40" s="78" t="s">
        <v>173</v>
      </c>
      <c r="G40" s="80">
        <v>-8.0639400000000006</v>
      </c>
      <c r="H40" s="80">
        <v>-34.880653700000003</v>
      </c>
      <c r="I40" s="81" t="s">
        <v>176</v>
      </c>
      <c r="J40" s="81" t="s">
        <v>28</v>
      </c>
      <c r="K40" s="81">
        <v>6</v>
      </c>
      <c r="L40" s="81">
        <v>1</v>
      </c>
      <c r="M40" s="81" t="s">
        <v>177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106</v>
      </c>
      <c r="C41" s="81" t="s">
        <v>30</v>
      </c>
      <c r="D41" s="79" t="s">
        <v>24</v>
      </c>
      <c r="E41" s="79" t="s">
        <v>103</v>
      </c>
      <c r="F41" s="78" t="s">
        <v>104</v>
      </c>
      <c r="G41" s="80">
        <v>-8.0344861000000005</v>
      </c>
      <c r="H41" s="80">
        <v>-34.908600800000002</v>
      </c>
      <c r="I41" s="82">
        <v>954</v>
      </c>
      <c r="J41" s="81" t="s">
        <v>28</v>
      </c>
      <c r="K41" s="81">
        <v>6</v>
      </c>
      <c r="L41" s="81">
        <v>1</v>
      </c>
      <c r="M41" s="81" t="s">
        <v>107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149</v>
      </c>
      <c r="C42" s="81" t="s">
        <v>30</v>
      </c>
      <c r="D42" s="81" t="s">
        <v>24</v>
      </c>
      <c r="E42" s="81" t="s">
        <v>147</v>
      </c>
      <c r="F42" s="78" t="s">
        <v>148</v>
      </c>
      <c r="G42" s="81">
        <v>-8.0283908000000004</v>
      </c>
      <c r="H42" s="81">
        <v>-34.884225299999997</v>
      </c>
      <c r="I42" s="82">
        <v>1092</v>
      </c>
      <c r="J42" s="81" t="s">
        <v>46</v>
      </c>
      <c r="K42" s="81">
        <v>6</v>
      </c>
      <c r="L42" s="81">
        <v>3</v>
      </c>
      <c r="M42" s="81" t="s">
        <v>31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54</v>
      </c>
      <c r="C43" s="79" t="s">
        <v>30</v>
      </c>
      <c r="D43" s="79" t="s">
        <v>24</v>
      </c>
      <c r="E43" s="79" t="s">
        <v>25</v>
      </c>
      <c r="F43" s="78" t="s">
        <v>26</v>
      </c>
      <c r="G43" s="81">
        <v>-8.0562906000000005</v>
      </c>
      <c r="H43" s="81">
        <v>-34.874831700000001</v>
      </c>
      <c r="I43" s="83">
        <v>1500</v>
      </c>
      <c r="J43" s="81" t="s">
        <v>28</v>
      </c>
      <c r="K43" s="81">
        <v>6</v>
      </c>
      <c r="L43" s="81">
        <v>1</v>
      </c>
      <c r="M43" s="79" t="s">
        <v>55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95</v>
      </c>
      <c r="C44" s="79" t="s">
        <v>30</v>
      </c>
      <c r="D44" s="79" t="s">
        <v>24</v>
      </c>
      <c r="E44" s="79" t="s">
        <v>53</v>
      </c>
      <c r="F44" s="78" t="s">
        <v>88</v>
      </c>
      <c r="G44" s="80">
        <v>-8.1320805000000007</v>
      </c>
      <c r="H44" s="80">
        <v>-34.908551500000002</v>
      </c>
      <c r="I44" s="83">
        <v>954</v>
      </c>
      <c r="J44" s="81" t="s">
        <v>46</v>
      </c>
      <c r="K44" s="81">
        <v>6</v>
      </c>
      <c r="L44" s="81">
        <v>1</v>
      </c>
      <c r="M44" s="79" t="s">
        <v>31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131</v>
      </c>
      <c r="C45" s="79" t="s">
        <v>23</v>
      </c>
      <c r="D45" s="79" t="s">
        <v>24</v>
      </c>
      <c r="E45" s="79" t="s">
        <v>57</v>
      </c>
      <c r="F45" s="78" t="s">
        <v>66</v>
      </c>
      <c r="G45" s="80">
        <v>-8.0578987000000009</v>
      </c>
      <c r="H45" s="80">
        <v>-34.903753700000003</v>
      </c>
      <c r="I45" s="83">
        <v>1061.33</v>
      </c>
      <c r="J45" s="81" t="s">
        <v>28</v>
      </c>
      <c r="K45" s="81" t="s">
        <v>34</v>
      </c>
      <c r="L45" s="81">
        <v>2</v>
      </c>
      <c r="M45" s="79" t="s">
        <v>27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155</v>
      </c>
      <c r="C46" s="79" t="s">
        <v>30</v>
      </c>
      <c r="D46" s="79" t="s">
        <v>24</v>
      </c>
      <c r="E46" s="79" t="s">
        <v>53</v>
      </c>
      <c r="F46" s="78" t="s">
        <v>156</v>
      </c>
      <c r="G46" s="80">
        <v>-8.1420043999999994</v>
      </c>
      <c r="H46" s="80">
        <v>-34.905486099999997</v>
      </c>
      <c r="I46" s="83">
        <v>6000</v>
      </c>
      <c r="J46" s="81" t="s">
        <v>97</v>
      </c>
      <c r="K46" s="81">
        <v>6</v>
      </c>
      <c r="L46" s="81">
        <v>1</v>
      </c>
      <c r="M46" s="79" t="s">
        <v>31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96</v>
      </c>
      <c r="C47" s="79" t="s">
        <v>30</v>
      </c>
      <c r="D47" s="79" t="s">
        <v>24</v>
      </c>
      <c r="E47" s="79" t="s">
        <v>53</v>
      </c>
      <c r="F47" s="78" t="s">
        <v>88</v>
      </c>
      <c r="G47" s="80">
        <v>-8.1320805000000007</v>
      </c>
      <c r="H47" s="80">
        <v>-34.908551500000002</v>
      </c>
      <c r="I47" s="83">
        <v>1060</v>
      </c>
      <c r="J47" s="81" t="s">
        <v>97</v>
      </c>
      <c r="K47" s="81">
        <v>6</v>
      </c>
      <c r="L47" s="81">
        <v>1</v>
      </c>
      <c r="M47" s="79" t="s">
        <v>98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119</v>
      </c>
      <c r="C48" s="79" t="s">
        <v>30</v>
      </c>
      <c r="D48" s="79" t="s">
        <v>111</v>
      </c>
      <c r="E48" s="79" t="s">
        <v>67</v>
      </c>
      <c r="F48" s="78" t="s">
        <v>112</v>
      </c>
      <c r="G48" s="81">
        <v>-8.4627496000000004</v>
      </c>
      <c r="H48" s="81">
        <v>-35.082858799999997</v>
      </c>
      <c r="I48" s="83">
        <v>1235.92</v>
      </c>
      <c r="J48" s="81" t="s">
        <v>28</v>
      </c>
      <c r="K48" s="81">
        <v>6</v>
      </c>
      <c r="L48" s="81">
        <v>2</v>
      </c>
      <c r="M48" s="79" t="s">
        <v>120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43</v>
      </c>
      <c r="C49" s="79" t="s">
        <v>30</v>
      </c>
      <c r="D49" s="79" t="s">
        <v>24</v>
      </c>
      <c r="E49" s="79" t="s">
        <v>25</v>
      </c>
      <c r="F49" s="78" t="s">
        <v>26</v>
      </c>
      <c r="G49" s="80">
        <v>-8.0562906000000005</v>
      </c>
      <c r="H49" s="81">
        <v>-34.874831700000001</v>
      </c>
      <c r="I49" s="83">
        <v>1200</v>
      </c>
      <c r="J49" s="81" t="s">
        <v>46</v>
      </c>
      <c r="K49" s="81">
        <v>6</v>
      </c>
      <c r="L49" s="81">
        <v>13</v>
      </c>
      <c r="M49" s="79" t="s">
        <v>58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178</v>
      </c>
      <c r="C50" s="79" t="s">
        <v>30</v>
      </c>
      <c r="D50" s="79" t="s">
        <v>24</v>
      </c>
      <c r="E50" s="79" t="s">
        <v>179</v>
      </c>
      <c r="F50" s="78" t="s">
        <v>180</v>
      </c>
      <c r="G50" s="80">
        <v>-8.0413821999999993</v>
      </c>
      <c r="H50" s="81">
        <v>-34.893867700000001</v>
      </c>
      <c r="I50" s="79" t="s">
        <v>174</v>
      </c>
      <c r="J50" s="81" t="s">
        <v>28</v>
      </c>
      <c r="K50" s="81">
        <v>6</v>
      </c>
      <c r="L50" s="81">
        <v>1</v>
      </c>
      <c r="M50" s="79" t="s">
        <v>181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108</v>
      </c>
      <c r="C51" s="79" t="s">
        <v>30</v>
      </c>
      <c r="D51" s="79" t="s">
        <v>24</v>
      </c>
      <c r="E51" s="79" t="s">
        <v>25</v>
      </c>
      <c r="F51" s="78" t="s">
        <v>26</v>
      </c>
      <c r="G51" s="80">
        <v>-8.0562906000000005</v>
      </c>
      <c r="H51" s="81">
        <v>-34.874831700000001</v>
      </c>
      <c r="I51" s="83">
        <v>4000</v>
      </c>
      <c r="J51" s="81" t="s">
        <v>28</v>
      </c>
      <c r="K51" s="81">
        <v>6</v>
      </c>
      <c r="L51" s="81">
        <v>1</v>
      </c>
      <c r="M51" s="79" t="s">
        <v>109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126</v>
      </c>
      <c r="C52" s="79" t="s">
        <v>30</v>
      </c>
      <c r="D52" s="79" t="s">
        <v>24</v>
      </c>
      <c r="E52" s="79" t="s">
        <v>33</v>
      </c>
      <c r="F52" s="78" t="s">
        <v>127</v>
      </c>
      <c r="G52" s="81">
        <v>-8.1081062999999993</v>
      </c>
      <c r="H52" s="81">
        <v>-34.909239599999999</v>
      </c>
      <c r="I52" s="83">
        <v>1300</v>
      </c>
      <c r="J52" s="81" t="s">
        <v>28</v>
      </c>
      <c r="K52" s="81">
        <v>6</v>
      </c>
      <c r="L52" s="81">
        <v>1</v>
      </c>
      <c r="M52" s="79" t="s">
        <v>128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182</v>
      </c>
      <c r="C53" s="79" t="s">
        <v>30</v>
      </c>
      <c r="D53" s="79" t="s">
        <v>24</v>
      </c>
      <c r="E53" s="79" t="s">
        <v>183</v>
      </c>
      <c r="F53" s="81" t="s">
        <v>184</v>
      </c>
      <c r="G53" s="81">
        <v>-8.0863914000000001</v>
      </c>
      <c r="H53" s="81">
        <v>-34.930646000000003</v>
      </c>
      <c r="I53" s="83">
        <v>1001.18</v>
      </c>
      <c r="J53" s="81" t="s">
        <v>28</v>
      </c>
      <c r="K53" s="81">
        <v>6</v>
      </c>
      <c r="L53" s="81">
        <v>1</v>
      </c>
      <c r="M53" s="79" t="s">
        <v>185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48</v>
      </c>
      <c r="C54" s="79" t="s">
        <v>23</v>
      </c>
      <c r="D54" s="79" t="s">
        <v>36</v>
      </c>
      <c r="E54" s="79" t="s">
        <v>45</v>
      </c>
      <c r="F54" s="81" t="s">
        <v>49</v>
      </c>
      <c r="G54" s="81">
        <v>-8.0108685000000008</v>
      </c>
      <c r="H54" s="81">
        <v>-34.875616700000002</v>
      </c>
      <c r="I54" s="83">
        <v>1004</v>
      </c>
      <c r="J54" s="81" t="s">
        <v>28</v>
      </c>
      <c r="K54" s="81">
        <v>6</v>
      </c>
      <c r="L54" s="81">
        <v>14</v>
      </c>
      <c r="M54" s="79" t="s">
        <v>29</v>
      </c>
      <c r="N54" s="81" t="s">
        <v>23</v>
      </c>
      <c r="O54" s="57"/>
      <c r="P54" s="57"/>
      <c r="Q54" s="57"/>
      <c r="R54" s="57"/>
      <c r="S54" s="57"/>
    </row>
    <row r="55" spans="1:19" s="55" customFormat="1" ht="39.75" customHeight="1">
      <c r="A55" s="69">
        <v>38</v>
      </c>
      <c r="B55" s="78" t="s">
        <v>77</v>
      </c>
      <c r="C55" s="81" t="s">
        <v>30</v>
      </c>
      <c r="D55" s="81" t="s">
        <v>24</v>
      </c>
      <c r="E55" s="81" t="s">
        <v>42</v>
      </c>
      <c r="F55" s="78" t="s">
        <v>78</v>
      </c>
      <c r="G55" s="81">
        <v>-8.0606425000000002</v>
      </c>
      <c r="H55" s="81">
        <v>-34.883047400000002</v>
      </c>
      <c r="I55" s="82">
        <v>954</v>
      </c>
      <c r="J55" s="81" t="s">
        <v>28</v>
      </c>
      <c r="K55" s="81">
        <v>6</v>
      </c>
      <c r="L55" s="81">
        <v>1</v>
      </c>
      <c r="M55" s="81" t="s">
        <v>79</v>
      </c>
      <c r="N55" s="81" t="s">
        <v>23</v>
      </c>
      <c r="O55" s="57"/>
      <c r="P55" s="57"/>
      <c r="Q55" s="57"/>
      <c r="R55" s="57"/>
      <c r="S55" s="57"/>
    </row>
    <row r="56" spans="1:19" s="55" customFormat="1" ht="46.5" customHeight="1">
      <c r="A56" s="69">
        <v>39</v>
      </c>
      <c r="B56" s="78" t="s">
        <v>192</v>
      </c>
      <c r="C56" s="81" t="s">
        <v>30</v>
      </c>
      <c r="D56" s="81" t="s">
        <v>24</v>
      </c>
      <c r="E56" s="81" t="s">
        <v>33</v>
      </c>
      <c r="F56" s="78" t="s">
        <v>193</v>
      </c>
      <c r="G56" s="81">
        <v>-8.1159029</v>
      </c>
      <c r="H56" s="81">
        <v>-34.912182799999997</v>
      </c>
      <c r="I56" s="82">
        <v>1500</v>
      </c>
      <c r="J56" s="81" t="s">
        <v>71</v>
      </c>
      <c r="K56" s="81">
        <v>6</v>
      </c>
      <c r="L56" s="81">
        <v>1</v>
      </c>
      <c r="M56" s="81" t="s">
        <v>194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8" t="s">
        <v>73</v>
      </c>
      <c r="C57" s="81" t="s">
        <v>30</v>
      </c>
      <c r="D57" s="81" t="s">
        <v>74</v>
      </c>
      <c r="E57" s="81" t="s">
        <v>67</v>
      </c>
      <c r="F57" s="78" t="s">
        <v>75</v>
      </c>
      <c r="G57" s="81">
        <v>-7.9390885000000004</v>
      </c>
      <c r="H57" s="81">
        <v>-34.881081000000002</v>
      </c>
      <c r="I57" s="82">
        <v>1000</v>
      </c>
      <c r="J57" s="81" t="s">
        <v>28</v>
      </c>
      <c r="K57" s="81">
        <v>6</v>
      </c>
      <c r="L57" s="81">
        <v>1</v>
      </c>
      <c r="M57" s="81" t="s">
        <v>76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68</v>
      </c>
      <c r="C58" s="81" t="s">
        <v>30</v>
      </c>
      <c r="D58" s="81" t="s">
        <v>24</v>
      </c>
      <c r="E58" s="81" t="s">
        <v>61</v>
      </c>
      <c r="F58" s="78" t="s">
        <v>62</v>
      </c>
      <c r="G58" s="81">
        <v>-8.0752462000000005</v>
      </c>
      <c r="H58" s="81">
        <v>-34.892232700000001</v>
      </c>
      <c r="I58" s="82">
        <v>1000</v>
      </c>
      <c r="J58" s="81" t="s">
        <v>28</v>
      </c>
      <c r="K58" s="81">
        <v>6</v>
      </c>
      <c r="L58" s="81">
        <v>10</v>
      </c>
      <c r="M58" s="81" t="s">
        <v>69</v>
      </c>
      <c r="N58" s="81" t="s">
        <v>23</v>
      </c>
    </row>
    <row r="59" spans="1:19" s="7" customFormat="1" ht="63.75" customHeight="1">
      <c r="A59" s="69">
        <v>42</v>
      </c>
      <c r="B59" s="78" t="s">
        <v>186</v>
      </c>
      <c r="C59" s="81" t="s">
        <v>30</v>
      </c>
      <c r="D59" s="81" t="s">
        <v>24</v>
      </c>
      <c r="E59" s="81" t="s">
        <v>33</v>
      </c>
      <c r="F59" s="78" t="s">
        <v>50</v>
      </c>
      <c r="G59" s="81">
        <v>-8.1158135999999992</v>
      </c>
      <c r="H59" s="81">
        <v>-34.912904400000002</v>
      </c>
      <c r="I59" s="82">
        <v>1169</v>
      </c>
      <c r="J59" s="81" t="s">
        <v>28</v>
      </c>
      <c r="K59" s="81">
        <v>6</v>
      </c>
      <c r="L59" s="81">
        <v>3</v>
      </c>
      <c r="M59" s="79" t="s">
        <v>187</v>
      </c>
      <c r="N59" s="81" t="s">
        <v>23</v>
      </c>
    </row>
    <row r="60" spans="1:19" s="7" customFormat="1" ht="66.75" customHeight="1">
      <c r="A60" s="69">
        <v>43</v>
      </c>
      <c r="B60" s="78" t="s">
        <v>157</v>
      </c>
      <c r="C60" s="81" t="s">
        <v>30</v>
      </c>
      <c r="D60" s="81" t="s">
        <v>32</v>
      </c>
      <c r="E60" s="81" t="s">
        <v>158</v>
      </c>
      <c r="F60" s="78" t="s">
        <v>159</v>
      </c>
      <c r="G60" s="81">
        <v>-8.1304134000000001</v>
      </c>
      <c r="H60" s="81">
        <v>-34.965687899999999</v>
      </c>
      <c r="I60" s="82">
        <v>1000</v>
      </c>
      <c r="J60" s="81" t="s">
        <v>71</v>
      </c>
      <c r="K60" s="81">
        <v>6</v>
      </c>
      <c r="L60" s="81">
        <v>1</v>
      </c>
      <c r="M60" s="79" t="s">
        <v>31</v>
      </c>
      <c r="N60" s="81" t="s">
        <v>23</v>
      </c>
    </row>
    <row r="61" spans="1:19" s="7" customFormat="1" ht="58.5" customHeight="1">
      <c r="A61" s="69">
        <v>44</v>
      </c>
      <c r="B61" s="78" t="s">
        <v>47</v>
      </c>
      <c r="C61" s="81" t="s">
        <v>30</v>
      </c>
      <c r="D61" s="81" t="s">
        <v>24</v>
      </c>
      <c r="E61" s="81" t="s">
        <v>168</v>
      </c>
      <c r="F61" s="78" t="s">
        <v>169</v>
      </c>
      <c r="G61" s="81">
        <v>-8.1323445999999997</v>
      </c>
      <c r="H61" s="81">
        <v>-34.948516400000003</v>
      </c>
      <c r="I61" s="82">
        <v>1061.33</v>
      </c>
      <c r="J61" s="81" t="s">
        <v>28</v>
      </c>
      <c r="K61" s="81">
        <v>6</v>
      </c>
      <c r="L61" s="81">
        <v>2</v>
      </c>
      <c r="M61" s="79" t="s">
        <v>31</v>
      </c>
      <c r="N61" s="81" t="s">
        <v>23</v>
      </c>
    </row>
    <row r="62" spans="1:19" s="7" customFormat="1" ht="74.25" customHeight="1">
      <c r="A62" s="69">
        <v>45</v>
      </c>
      <c r="B62" s="78" t="s">
        <v>47</v>
      </c>
      <c r="C62" s="81" t="s">
        <v>30</v>
      </c>
      <c r="D62" s="81" t="s">
        <v>24</v>
      </c>
      <c r="E62" s="81" t="s">
        <v>25</v>
      </c>
      <c r="F62" s="78" t="s">
        <v>26</v>
      </c>
      <c r="G62" s="81">
        <v>-8.0562906000000005</v>
      </c>
      <c r="H62" s="81">
        <v>-34.874831700000001</v>
      </c>
      <c r="I62" s="82">
        <v>1200</v>
      </c>
      <c r="J62" s="81" t="s">
        <v>46</v>
      </c>
      <c r="K62" s="81">
        <v>6</v>
      </c>
      <c r="L62" s="81">
        <v>13</v>
      </c>
      <c r="M62" s="79" t="s">
        <v>58</v>
      </c>
      <c r="N62" s="81" t="s">
        <v>23</v>
      </c>
    </row>
    <row r="63" spans="1:19" s="7" customFormat="1" ht="71.25" customHeight="1">
      <c r="A63" s="69">
        <v>46</v>
      </c>
      <c r="B63" s="78" t="s">
        <v>47</v>
      </c>
      <c r="C63" s="81" t="s">
        <v>30</v>
      </c>
      <c r="D63" s="81" t="s">
        <v>24</v>
      </c>
      <c r="E63" s="79" t="s">
        <v>33</v>
      </c>
      <c r="F63" s="78" t="s">
        <v>130</v>
      </c>
      <c r="G63" s="80">
        <v>-8.0892911999999999</v>
      </c>
      <c r="H63" s="80">
        <v>-34.903793299999997</v>
      </c>
      <c r="I63" s="81" t="s">
        <v>102</v>
      </c>
      <c r="J63" s="81" t="s">
        <v>40</v>
      </c>
      <c r="K63" s="81">
        <v>6</v>
      </c>
      <c r="L63" s="81">
        <v>2</v>
      </c>
      <c r="M63" s="81" t="s">
        <v>132</v>
      </c>
      <c r="N63" s="81" t="s">
        <v>23</v>
      </c>
    </row>
    <row r="64" spans="1:19" s="7" customFormat="1" ht="60.75" customHeight="1">
      <c r="A64" s="69">
        <v>47</v>
      </c>
      <c r="B64" s="78" t="s">
        <v>195</v>
      </c>
      <c r="C64" s="81" t="s">
        <v>30</v>
      </c>
      <c r="D64" s="81" t="s">
        <v>24</v>
      </c>
      <c r="E64" s="81" t="s">
        <v>196</v>
      </c>
      <c r="F64" s="78" t="s">
        <v>197</v>
      </c>
      <c r="G64" s="81">
        <v>-8.0404005999999999</v>
      </c>
      <c r="H64" s="81">
        <v>-34.9578974</v>
      </c>
      <c r="I64" s="82">
        <v>1000</v>
      </c>
      <c r="J64" s="81" t="s">
        <v>28</v>
      </c>
      <c r="K64" s="81">
        <v>6</v>
      </c>
      <c r="L64" s="81">
        <v>2</v>
      </c>
      <c r="M64" s="81" t="s">
        <v>31</v>
      </c>
      <c r="N64" s="81" t="s">
        <v>23</v>
      </c>
    </row>
    <row r="65" spans="1:14" s="7" customFormat="1" ht="70.5" customHeight="1">
      <c r="A65" s="69">
        <v>48</v>
      </c>
      <c r="B65" s="78" t="s">
        <v>198</v>
      </c>
      <c r="C65" s="81" t="s">
        <v>30</v>
      </c>
      <c r="D65" s="81" t="s">
        <v>24</v>
      </c>
      <c r="E65" s="81" t="s">
        <v>196</v>
      </c>
      <c r="F65" s="78" t="s">
        <v>197</v>
      </c>
      <c r="G65" s="81">
        <v>-8.0404005999999999</v>
      </c>
      <c r="H65" s="81">
        <v>-34.9578974</v>
      </c>
      <c r="I65" s="82">
        <v>1000</v>
      </c>
      <c r="J65" s="81" t="s">
        <v>28</v>
      </c>
      <c r="K65" s="81">
        <v>6</v>
      </c>
      <c r="L65" s="81">
        <v>2</v>
      </c>
      <c r="M65" s="81" t="s">
        <v>31</v>
      </c>
      <c r="N65" s="81" t="s">
        <v>23</v>
      </c>
    </row>
    <row r="66" spans="1:14" s="7" customFormat="1" ht="47.25" customHeight="1">
      <c r="A66" s="69">
        <v>49</v>
      </c>
      <c r="B66" s="78" t="s">
        <v>188</v>
      </c>
      <c r="C66" s="81" t="s">
        <v>23</v>
      </c>
      <c r="D66" s="81" t="s">
        <v>24</v>
      </c>
      <c r="E66" s="81" t="s">
        <v>199</v>
      </c>
      <c r="F66" s="78" t="s">
        <v>200</v>
      </c>
      <c r="G66" s="81">
        <v>-8.0911557999999992</v>
      </c>
      <c r="H66" s="81">
        <v>-34.942029400000003</v>
      </c>
      <c r="I66" s="82">
        <v>1046.4000000000001</v>
      </c>
      <c r="J66" s="81" t="s">
        <v>71</v>
      </c>
      <c r="K66" s="81">
        <v>6</v>
      </c>
      <c r="L66" s="81">
        <v>2</v>
      </c>
      <c r="M66" s="81" t="s">
        <v>201</v>
      </c>
      <c r="N66" s="81" t="s">
        <v>23</v>
      </c>
    </row>
    <row r="67" spans="1:14" s="7" customFormat="1" ht="60.75" customHeight="1">
      <c r="A67" s="69">
        <v>50</v>
      </c>
      <c r="B67" s="78" t="s">
        <v>51</v>
      </c>
      <c r="C67" s="81" t="s">
        <v>23</v>
      </c>
      <c r="D67" s="81" t="s">
        <v>24</v>
      </c>
      <c r="E67" s="81" t="s">
        <v>25</v>
      </c>
      <c r="F67" s="78" t="s">
        <v>26</v>
      </c>
      <c r="G67" s="81">
        <v>-8.0562906000000005</v>
      </c>
      <c r="H67" s="81">
        <v>-34.874831700000001</v>
      </c>
      <c r="I67" s="82">
        <v>1100</v>
      </c>
      <c r="J67" s="81" t="s">
        <v>28</v>
      </c>
      <c r="K67" s="81" t="s">
        <v>34</v>
      </c>
      <c r="L67" s="81">
        <v>1</v>
      </c>
      <c r="M67" s="81" t="s">
        <v>27</v>
      </c>
      <c r="N67" s="81" t="s">
        <v>23</v>
      </c>
    </row>
    <row r="68" spans="1:14" s="7" customFormat="1" ht="63.75" customHeight="1">
      <c r="A68" s="69">
        <v>51</v>
      </c>
      <c r="B68" s="78" t="s">
        <v>52</v>
      </c>
      <c r="C68" s="81" t="s">
        <v>30</v>
      </c>
      <c r="D68" s="81" t="s">
        <v>24</v>
      </c>
      <c r="E68" s="81" t="s">
        <v>25</v>
      </c>
      <c r="F68" s="78" t="s">
        <v>26</v>
      </c>
      <c r="G68" s="81">
        <v>-8.0562906000000005</v>
      </c>
      <c r="H68" s="81">
        <v>-34.874831700000001</v>
      </c>
      <c r="I68" s="82">
        <v>1200</v>
      </c>
      <c r="J68" s="81" t="s">
        <v>46</v>
      </c>
      <c r="K68" s="81">
        <v>6</v>
      </c>
      <c r="L68" s="81">
        <v>13</v>
      </c>
      <c r="M68" s="79" t="s">
        <v>58</v>
      </c>
      <c r="N68" s="81" t="s">
        <v>23</v>
      </c>
    </row>
    <row r="69" spans="1:14" s="7" customFormat="1" ht="57" customHeight="1">
      <c r="A69" s="69">
        <v>52</v>
      </c>
      <c r="B69" s="78" t="s">
        <v>56</v>
      </c>
      <c r="C69" s="79" t="s">
        <v>30</v>
      </c>
      <c r="D69" s="79" t="s">
        <v>24</v>
      </c>
      <c r="E69" s="81" t="s">
        <v>53</v>
      </c>
      <c r="F69" s="78" t="s">
        <v>72</v>
      </c>
      <c r="G69" s="80">
        <v>-8.1174324999999996</v>
      </c>
      <c r="H69" s="80">
        <v>-34.8952484</v>
      </c>
      <c r="I69" s="82">
        <v>954</v>
      </c>
      <c r="J69" s="81" t="s">
        <v>28</v>
      </c>
      <c r="K69" s="81">
        <v>6</v>
      </c>
      <c r="L69" s="81">
        <v>1</v>
      </c>
      <c r="M69" s="81" t="s">
        <v>31</v>
      </c>
      <c r="N69" s="81" t="s">
        <v>23</v>
      </c>
    </row>
    <row r="70" spans="1:14" s="7" customFormat="1" ht="69.75" customHeight="1">
      <c r="A70" s="69">
        <v>53</v>
      </c>
      <c r="B70" s="78" t="s">
        <v>56</v>
      </c>
      <c r="C70" s="79" t="s">
        <v>30</v>
      </c>
      <c r="D70" s="79" t="s">
        <v>24</v>
      </c>
      <c r="E70" s="81" t="s">
        <v>57</v>
      </c>
      <c r="F70" s="78" t="s">
        <v>202</v>
      </c>
      <c r="G70" s="80">
        <v>-8.0499355000000001</v>
      </c>
      <c r="H70" s="80">
        <v>-34.908322900000002</v>
      </c>
      <c r="I70" s="82">
        <v>1000</v>
      </c>
      <c r="J70" s="81" t="s">
        <v>28</v>
      </c>
      <c r="K70" s="81">
        <v>6</v>
      </c>
      <c r="L70" s="81">
        <v>1</v>
      </c>
      <c r="M70" s="81" t="s">
        <v>31</v>
      </c>
      <c r="N70" s="81" t="s">
        <v>23</v>
      </c>
    </row>
    <row r="71" spans="1:14" s="7" customFormat="1" ht="65.25" customHeight="1">
      <c r="A71" s="69">
        <v>54</v>
      </c>
      <c r="B71" s="78" t="s">
        <v>110</v>
      </c>
      <c r="C71" s="79" t="s">
        <v>30</v>
      </c>
      <c r="D71" s="79" t="s">
        <v>111</v>
      </c>
      <c r="E71" s="81" t="s">
        <v>67</v>
      </c>
      <c r="F71" s="78" t="s">
        <v>112</v>
      </c>
      <c r="G71" s="80">
        <v>-8.4627496000000004</v>
      </c>
      <c r="H71" s="80">
        <v>-35.082858799999997</v>
      </c>
      <c r="I71" s="82">
        <v>1061.33</v>
      </c>
      <c r="J71" s="81" t="s">
        <v>28</v>
      </c>
      <c r="K71" s="81">
        <v>6</v>
      </c>
      <c r="L71" s="81">
        <v>4</v>
      </c>
      <c r="M71" s="81" t="s">
        <v>31</v>
      </c>
      <c r="N71" s="81" t="s">
        <v>23</v>
      </c>
    </row>
    <row r="72" spans="1:14" s="7" customFormat="1" ht="81.75" customHeight="1">
      <c r="A72" s="69">
        <v>55</v>
      </c>
      <c r="B72" s="78" t="s">
        <v>110</v>
      </c>
      <c r="C72" s="79" t="s">
        <v>23</v>
      </c>
      <c r="D72" s="79" t="s">
        <v>24</v>
      </c>
      <c r="E72" s="81" t="s">
        <v>25</v>
      </c>
      <c r="F72" s="78" t="s">
        <v>26</v>
      </c>
      <c r="G72" s="80">
        <v>-8.0562906000000005</v>
      </c>
      <c r="H72" s="80">
        <v>-34.874831700000001</v>
      </c>
      <c r="I72" s="82">
        <v>1061.33</v>
      </c>
      <c r="J72" s="81" t="s">
        <v>46</v>
      </c>
      <c r="K72" s="81">
        <v>6</v>
      </c>
      <c r="L72" s="81">
        <v>1</v>
      </c>
      <c r="M72" s="81" t="s">
        <v>27</v>
      </c>
      <c r="N72" s="81" t="s">
        <v>23</v>
      </c>
    </row>
    <row r="73" spans="1:14" s="55" customFormat="1" ht="59.25" customHeight="1">
      <c r="A73" s="69">
        <v>56</v>
      </c>
      <c r="B73" s="78" t="s">
        <v>133</v>
      </c>
      <c r="C73" s="79" t="s">
        <v>30</v>
      </c>
      <c r="D73" s="79" t="s">
        <v>24</v>
      </c>
      <c r="E73" s="81" t="s">
        <v>134</v>
      </c>
      <c r="F73" s="78" t="s">
        <v>135</v>
      </c>
      <c r="G73" s="80">
        <v>-8.0792816999999992</v>
      </c>
      <c r="H73" s="80">
        <v>-34.891995000000001</v>
      </c>
      <c r="I73" s="82">
        <v>1000</v>
      </c>
      <c r="J73" s="81" t="s">
        <v>97</v>
      </c>
      <c r="K73" s="81">
        <v>6</v>
      </c>
      <c r="L73" s="81">
        <v>1</v>
      </c>
      <c r="M73" s="81" t="s">
        <v>76</v>
      </c>
      <c r="N73" s="81" t="s">
        <v>23</v>
      </c>
    </row>
    <row r="74" spans="1:14" s="55" customFormat="1" ht="56.25" customHeight="1">
      <c r="A74" s="69">
        <v>57</v>
      </c>
      <c r="B74" s="78" t="s">
        <v>189</v>
      </c>
      <c r="C74" s="79" t="s">
        <v>30</v>
      </c>
      <c r="D74" s="79" t="s">
        <v>24</v>
      </c>
      <c r="E74" s="81" t="s">
        <v>172</v>
      </c>
      <c r="F74" s="78" t="s">
        <v>173</v>
      </c>
      <c r="G74" s="80">
        <v>-8.0639400000000006</v>
      </c>
      <c r="H74" s="80">
        <v>-34.880653700000003</v>
      </c>
      <c r="I74" s="82">
        <v>1200</v>
      </c>
      <c r="J74" s="81" t="s">
        <v>28</v>
      </c>
      <c r="K74" s="81">
        <v>6</v>
      </c>
      <c r="L74" s="81">
        <v>1</v>
      </c>
      <c r="M74" s="81" t="s">
        <v>190</v>
      </c>
      <c r="N74" s="81" t="s">
        <v>23</v>
      </c>
    </row>
    <row r="75" spans="1:14" s="55" customFormat="1" ht="55.5" customHeight="1">
      <c r="A75" s="69">
        <v>58</v>
      </c>
      <c r="B75" s="78" t="s">
        <v>113</v>
      </c>
      <c r="C75" s="79" t="s">
        <v>30</v>
      </c>
      <c r="D75" s="79" t="s">
        <v>81</v>
      </c>
      <c r="E75" s="81" t="s">
        <v>93</v>
      </c>
      <c r="F75" s="78" t="s">
        <v>94</v>
      </c>
      <c r="G75" s="80">
        <v>-7.9391400000000001</v>
      </c>
      <c r="H75" s="80">
        <v>-35.008296299999998</v>
      </c>
      <c r="I75" s="82">
        <v>1600</v>
      </c>
      <c r="J75" s="81" t="s">
        <v>97</v>
      </c>
      <c r="K75" s="81">
        <v>6</v>
      </c>
      <c r="L75" s="81">
        <v>1</v>
      </c>
      <c r="M75" s="81" t="s">
        <v>31</v>
      </c>
      <c r="N75" s="81" t="s">
        <v>23</v>
      </c>
    </row>
    <row r="76" spans="1:14" s="55" customFormat="1" ht="45" customHeight="1">
      <c r="A76" s="69">
        <v>59</v>
      </c>
      <c r="B76" s="78" t="s">
        <v>203</v>
      </c>
      <c r="C76" s="81" t="s">
        <v>30</v>
      </c>
      <c r="D76" s="81" t="s">
        <v>125</v>
      </c>
      <c r="E76" s="81" t="s">
        <v>204</v>
      </c>
      <c r="F76" s="78" t="s">
        <v>205</v>
      </c>
      <c r="G76" s="81">
        <v>-8.2866002999999999</v>
      </c>
      <c r="H76" s="81">
        <v>-35.055403599999998</v>
      </c>
      <c r="I76" s="82">
        <v>4500</v>
      </c>
      <c r="J76" s="81" t="s">
        <v>97</v>
      </c>
      <c r="K76" s="81">
        <v>6</v>
      </c>
      <c r="L76" s="81">
        <v>1</v>
      </c>
      <c r="M76" s="81" t="s">
        <v>206</v>
      </c>
      <c r="N76" s="81" t="s">
        <v>23</v>
      </c>
    </row>
    <row r="77" spans="1:14" s="55" customFormat="1" ht="111.75" customHeight="1">
      <c r="A77" s="69">
        <v>60</v>
      </c>
      <c r="B77" s="78" t="s">
        <v>170</v>
      </c>
      <c r="C77" s="81" t="s">
        <v>30</v>
      </c>
      <c r="D77" s="81" t="s">
        <v>24</v>
      </c>
      <c r="E77" s="81" t="s">
        <v>53</v>
      </c>
      <c r="F77" s="78" t="s">
        <v>114</v>
      </c>
      <c r="G77" s="81">
        <v>-8.1394950999999995</v>
      </c>
      <c r="H77" s="81">
        <v>-34.9146413</v>
      </c>
      <c r="I77" s="82">
        <v>1000</v>
      </c>
      <c r="J77" s="81" t="s">
        <v>28</v>
      </c>
      <c r="K77" s="81">
        <v>6</v>
      </c>
      <c r="L77" s="81">
        <v>1</v>
      </c>
      <c r="M77" s="81" t="s">
        <v>171</v>
      </c>
      <c r="N77" s="81" t="s">
        <v>23</v>
      </c>
    </row>
    <row r="78" spans="1:14" s="55" customFormat="1" ht="66.75" customHeight="1">
      <c r="A78" s="69">
        <v>61</v>
      </c>
      <c r="B78" s="78" t="s">
        <v>141</v>
      </c>
      <c r="C78" s="81" t="s">
        <v>30</v>
      </c>
      <c r="D78" s="81" t="s">
        <v>24</v>
      </c>
      <c r="E78" s="81" t="s">
        <v>42</v>
      </c>
      <c r="F78" s="78" t="s">
        <v>44</v>
      </c>
      <c r="G78" s="81">
        <v>-8.0636610999999991</v>
      </c>
      <c r="H78" s="81">
        <v>-34.894140499999999</v>
      </c>
      <c r="I78" s="82">
        <v>500</v>
      </c>
      <c r="J78" s="81" t="s">
        <v>71</v>
      </c>
      <c r="K78" s="81" t="s">
        <v>34</v>
      </c>
      <c r="L78" s="81">
        <v>10</v>
      </c>
      <c r="M78" s="81" t="s">
        <v>142</v>
      </c>
      <c r="N78" s="81" t="s">
        <v>23</v>
      </c>
    </row>
    <row r="79" spans="1:14" s="55" customFormat="1" ht="57" customHeight="1">
      <c r="A79" s="69">
        <v>62</v>
      </c>
      <c r="B79" s="78" t="s">
        <v>160</v>
      </c>
      <c r="C79" s="81" t="s">
        <v>30</v>
      </c>
      <c r="D79" s="81" t="s">
        <v>24</v>
      </c>
      <c r="E79" s="81" t="s">
        <v>53</v>
      </c>
      <c r="F79" s="78" t="s">
        <v>156</v>
      </c>
      <c r="G79" s="81">
        <v>-8.1420043999999994</v>
      </c>
      <c r="H79" s="81">
        <v>-34.905486099999997</v>
      </c>
      <c r="I79" s="82">
        <v>4000</v>
      </c>
      <c r="J79" s="81" t="s">
        <v>28</v>
      </c>
      <c r="K79" s="81">
        <v>6</v>
      </c>
      <c r="L79" s="81">
        <v>1</v>
      </c>
      <c r="M79" s="81" t="s">
        <v>161</v>
      </c>
      <c r="N79" s="81" t="s">
        <v>23</v>
      </c>
    </row>
    <row r="80" spans="1:14" s="55" customFormat="1" ht="80.25" customHeight="1">
      <c r="A80" s="69">
        <v>63</v>
      </c>
      <c r="B80" s="78" t="s">
        <v>138</v>
      </c>
      <c r="C80" s="81" t="s">
        <v>30</v>
      </c>
      <c r="D80" s="81" t="s">
        <v>24</v>
      </c>
      <c r="E80" s="81" t="s">
        <v>139</v>
      </c>
      <c r="F80" s="78" t="s">
        <v>140</v>
      </c>
      <c r="G80" s="81">
        <v>-8.0827434</v>
      </c>
      <c r="H80" s="81">
        <v>-34.935501700000003</v>
      </c>
      <c r="I80" s="82">
        <v>1320</v>
      </c>
      <c r="J80" s="81" t="s">
        <v>28</v>
      </c>
      <c r="K80" s="81">
        <v>6</v>
      </c>
      <c r="L80" s="81">
        <v>1</v>
      </c>
      <c r="M80" s="81" t="s">
        <v>31</v>
      </c>
      <c r="N80" s="81" t="s">
        <v>23</v>
      </c>
    </row>
    <row r="81" spans="1:14" s="55" customFormat="1" ht="77.25" customHeight="1">
      <c r="A81" s="69">
        <v>64</v>
      </c>
      <c r="B81" s="78" t="s">
        <v>80</v>
      </c>
      <c r="C81" s="81" t="s">
        <v>30</v>
      </c>
      <c r="D81" s="81" t="s">
        <v>81</v>
      </c>
      <c r="E81" s="81" t="s">
        <v>82</v>
      </c>
      <c r="F81" s="78" t="s">
        <v>83</v>
      </c>
      <c r="G81" s="80">
        <v>-8.0230736</v>
      </c>
      <c r="H81" s="80">
        <v>-34.987677499999997</v>
      </c>
      <c r="I81" s="82">
        <v>954</v>
      </c>
      <c r="J81" s="81" t="s">
        <v>28</v>
      </c>
      <c r="K81" s="81">
        <v>6</v>
      </c>
      <c r="L81" s="81">
        <v>4</v>
      </c>
      <c r="M81" s="81" t="s">
        <v>84</v>
      </c>
      <c r="N81" s="81" t="s">
        <v>23</v>
      </c>
    </row>
    <row r="82" spans="1:14" s="55" customFormat="1" ht="63" customHeight="1">
      <c r="A82" s="69">
        <v>65</v>
      </c>
      <c r="B82" s="78" t="s">
        <v>85</v>
      </c>
      <c r="C82" s="81" t="s">
        <v>30</v>
      </c>
      <c r="D82" s="81" t="s">
        <v>24</v>
      </c>
      <c r="E82" s="81" t="s">
        <v>136</v>
      </c>
      <c r="F82" s="78" t="s">
        <v>41</v>
      </c>
      <c r="G82" s="80">
        <v>-8.0661509999999996</v>
      </c>
      <c r="H82" s="80">
        <v>-34.877659800000004</v>
      </c>
      <c r="I82" s="82">
        <v>1000</v>
      </c>
      <c r="J82" s="81" t="s">
        <v>28</v>
      </c>
      <c r="K82" s="81">
        <v>6</v>
      </c>
      <c r="L82" s="81">
        <v>2</v>
      </c>
      <c r="M82" s="81" t="s">
        <v>31</v>
      </c>
      <c r="N82" s="81" t="s">
        <v>23</v>
      </c>
    </row>
    <row r="83" spans="1:14" s="55" customFormat="1" ht="67.5" customHeight="1">
      <c r="A83" s="69">
        <v>66</v>
      </c>
      <c r="B83" s="85"/>
      <c r="C83" s="86"/>
      <c r="D83" s="86"/>
      <c r="E83" s="86"/>
      <c r="F83" s="85"/>
      <c r="G83" s="86"/>
      <c r="H83" s="86"/>
      <c r="I83" s="87"/>
      <c r="J83" s="86"/>
      <c r="K83" s="86"/>
      <c r="L83" s="86"/>
      <c r="M83" s="86"/>
      <c r="N83" s="86"/>
    </row>
    <row r="84" spans="1:14" s="55" customFormat="1" ht="32.2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15" customHeight="1">
      <c r="A88" s="69">
        <v>71</v>
      </c>
      <c r="B88" s="78"/>
      <c r="C88" s="81"/>
      <c r="D88" s="81"/>
      <c r="E88" s="81"/>
      <c r="F88" s="78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15" customHeight="1">
      <c r="A89" s="69">
        <v>72</v>
      </c>
      <c r="B89" s="78"/>
      <c r="C89" s="81"/>
      <c r="D89" s="81"/>
      <c r="E89" s="81"/>
      <c r="F89" s="81"/>
      <c r="G89" s="81"/>
      <c r="H89" s="81"/>
      <c r="I89" s="82"/>
      <c r="J89" s="81"/>
      <c r="K89" s="81"/>
      <c r="L89" s="81"/>
      <c r="M89" s="81"/>
      <c r="N89" s="81"/>
    </row>
    <row r="90" spans="1:14" s="55" customFormat="1" ht="15" customHeight="1">
      <c r="A90" s="69">
        <v>73</v>
      </c>
      <c r="B90" s="85"/>
      <c r="C90" s="86"/>
      <c r="D90" s="86"/>
      <c r="E90" s="86"/>
      <c r="F90" s="85"/>
      <c r="G90" s="88"/>
      <c r="H90" s="88"/>
      <c r="I90" s="87"/>
      <c r="J90" s="86"/>
      <c r="K90" s="86"/>
      <c r="L90" s="86"/>
      <c r="M90" s="86"/>
      <c r="N90" s="86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82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81"/>
      <c r="G92" s="81"/>
      <c r="H92" s="81"/>
      <c r="I92" s="82"/>
      <c r="J92" s="81"/>
      <c r="K92" s="81"/>
      <c r="L92" s="81"/>
      <c r="M92" s="81"/>
      <c r="N92" s="81"/>
    </row>
    <row r="93" spans="1:14" s="55" customFormat="1" ht="15" customHeight="1">
      <c r="A93" s="59">
        <v>76</v>
      </c>
      <c r="B93" s="70"/>
      <c r="C93" s="71"/>
      <c r="D93" s="72"/>
      <c r="E93" s="73"/>
      <c r="F93" s="73"/>
      <c r="G93" s="74"/>
      <c r="H93" s="74"/>
      <c r="I93" s="75"/>
      <c r="J93" s="76"/>
      <c r="K93" s="70"/>
      <c r="L93" s="70"/>
      <c r="M93" s="77"/>
      <c r="N93" s="7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2018-07-31T13:07:00Z</dcterms:modified>
</cp:coreProperties>
</file>